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ivisions\OFA\CAP\Solicitations\FY2021\DMS Optical\Attachments for Postings\"/>
    </mc:Choice>
  </mc:AlternateContent>
  <xr:revisionPtr revIDLastSave="0" documentId="8_{2264F425-23EF-4AD9-B890-4C9FA30C9F41}" xr6:coauthVersionLast="44" xr6:coauthVersionMax="44" xr10:uidLastSave="{00000000-0000-0000-0000-000000000000}"/>
  <bookViews>
    <workbookView xWindow="-120" yWindow="-120" windowWidth="21840" windowHeight="13140" xr2:uid="{615D26B0-0489-4194-9625-A911A0ADAEC6}"/>
  </bookViews>
  <sheets>
    <sheet name="Sheet1" sheetId="1" r:id="rId1"/>
  </sheets>
  <definedNames>
    <definedName name="_xlnm._FilterDatabase" localSheetId="0" hidden="1">Sheet1!$A$45:$G$118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3" i="1" l="1"/>
  <c r="G46" i="1" l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Y25" i="1"/>
  <c r="Y26" i="1"/>
  <c r="Y27" i="1"/>
  <c r="Y28" i="1"/>
  <c r="Y29" i="1"/>
  <c r="Y30" i="1"/>
  <c r="Y31" i="1"/>
  <c r="Y32" i="1"/>
  <c r="Y33" i="1"/>
  <c r="Y34" i="1"/>
  <c r="Y2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4" i="1"/>
  <c r="V35" i="1" s="1"/>
  <c r="G45" i="1" l="1"/>
  <c r="G96" i="1" s="1"/>
  <c r="G105" i="1" s="1"/>
</calcChain>
</file>

<file path=xl/sharedStrings.xml><?xml version="1.0" encoding="utf-8"?>
<sst xmlns="http://schemas.openxmlformats.org/spreadsheetml/2006/main" count="238" uniqueCount="142">
  <si>
    <t>Invitation for Bid #710-20-0040 Price Sheet</t>
  </si>
  <si>
    <t>Note:  Submitted pricing must be inclusive of all associated costs related to the scope of work, includign without limitation all associated administrative, shipping and handling and repair costs.</t>
  </si>
  <si>
    <r>
      <rPr>
        <b/>
        <sz val="10"/>
        <rFont val="Arial"/>
        <family val="2"/>
      </rPr>
      <t>Item</t>
    </r>
  </si>
  <si>
    <r>
      <rPr>
        <b/>
        <sz val="10"/>
        <rFont val="Arial"/>
        <family val="2"/>
      </rPr>
      <t>Estimated Quantity</t>
    </r>
  </si>
  <si>
    <r>
      <rPr>
        <b/>
        <sz val="10"/>
        <rFont val="Arial"/>
        <family val="2"/>
      </rPr>
      <t>Item Description</t>
    </r>
  </si>
  <si>
    <r>
      <rPr>
        <b/>
        <sz val="10"/>
        <rFont val="Arial"/>
        <family val="2"/>
      </rPr>
      <t>Lens Codes</t>
    </r>
  </si>
  <si>
    <r>
      <rPr>
        <b/>
        <sz val="10"/>
        <rFont val="Arial"/>
        <family val="2"/>
      </rPr>
      <t>Unit Price</t>
    </r>
  </si>
  <si>
    <r>
      <rPr>
        <b/>
        <sz val="10"/>
        <rFont val="Arial"/>
        <family val="2"/>
      </rPr>
      <t>Total Price</t>
    </r>
  </si>
  <si>
    <r>
      <rPr>
        <sz val="10"/>
        <rFont val="Arial"/>
        <family val="2"/>
      </rPr>
      <t>Sphere, single vision, plano to +/-4.00, per lens</t>
    </r>
  </si>
  <si>
    <r>
      <rPr>
        <sz val="10"/>
        <rFont val="Arial"/>
        <family val="2"/>
      </rPr>
      <t>V2100</t>
    </r>
  </si>
  <si>
    <r>
      <rPr>
        <sz val="10"/>
        <rFont val="Arial"/>
        <family val="2"/>
      </rPr>
      <t>Sphere, single vision, +/-4.12 to 7.00, per lens</t>
    </r>
  </si>
  <si>
    <r>
      <rPr>
        <sz val="10"/>
        <rFont val="Arial"/>
        <family val="2"/>
      </rPr>
      <t>V2101</t>
    </r>
  </si>
  <si>
    <r>
      <rPr>
        <sz val="10"/>
        <rFont val="Arial"/>
        <family val="2"/>
      </rPr>
      <t>Sphere, single vision, plano to +/- 7.12 to +/-20.00, per lens</t>
    </r>
  </si>
  <si>
    <r>
      <rPr>
        <sz val="10"/>
        <rFont val="Arial"/>
        <family val="2"/>
      </rPr>
      <t>V2102</t>
    </r>
  </si>
  <si>
    <r>
      <rPr>
        <sz val="10"/>
        <rFont val="Arial"/>
        <family val="2"/>
      </rPr>
      <t>Spherocylinder, single vision plano to +/- 4.00d sphere, 0.12 to 2.00d cylinder, per lens</t>
    </r>
  </si>
  <si>
    <r>
      <rPr>
        <sz val="10"/>
        <rFont val="Arial"/>
        <family val="2"/>
      </rPr>
      <t>V2103</t>
    </r>
  </si>
  <si>
    <r>
      <rPr>
        <sz val="10"/>
        <rFont val="Arial"/>
        <family val="2"/>
      </rPr>
      <t xml:space="preserve">Spherocylinder, single vision, plano to +/-4.00d sphere, 4.25 to
</t>
    </r>
    <r>
      <rPr>
        <sz val="10"/>
        <rFont val="Arial"/>
        <family val="2"/>
      </rPr>
      <t>6.00 d cylinder, per lens</t>
    </r>
  </si>
  <si>
    <r>
      <rPr>
        <sz val="10"/>
        <rFont val="Arial"/>
        <family val="2"/>
      </rPr>
      <t>V2105</t>
    </r>
  </si>
  <si>
    <r>
      <rPr>
        <sz val="10"/>
        <rFont val="Arial"/>
        <family val="2"/>
      </rPr>
      <t xml:space="preserve">Spherocylinder, single vision, plano to +/-4.00d sphere, over
</t>
    </r>
    <r>
      <rPr>
        <sz val="10"/>
        <rFont val="Arial"/>
        <family val="2"/>
      </rPr>
      <t>6.00d cylinder, per lens</t>
    </r>
  </si>
  <si>
    <r>
      <rPr>
        <sz val="10"/>
        <rFont val="Arial"/>
        <family val="2"/>
      </rPr>
      <t>V2106</t>
    </r>
  </si>
  <si>
    <r>
      <rPr>
        <sz val="10"/>
        <rFont val="Arial"/>
        <family val="2"/>
      </rPr>
      <t xml:space="preserve">Spherocylinder, single vision, +/-7.25 to+/-12.00d sphere, 0.25
</t>
    </r>
    <r>
      <rPr>
        <sz val="10"/>
        <rFont val="Arial"/>
        <family val="2"/>
      </rPr>
      <t>to 2.25d cylinder, per lens</t>
    </r>
  </si>
  <si>
    <r>
      <rPr>
        <sz val="10"/>
        <rFont val="Arial"/>
        <family val="2"/>
      </rPr>
      <t>V2111</t>
    </r>
  </si>
  <si>
    <r>
      <rPr>
        <sz val="10"/>
        <rFont val="Arial"/>
        <family val="2"/>
      </rPr>
      <t xml:space="preserve">Spherocylinder, single vision, +/-7.25 to +/-12.00d sphere,
</t>
    </r>
    <r>
      <rPr>
        <sz val="10"/>
        <rFont val="Arial"/>
        <family val="2"/>
      </rPr>
      <t>4.25 to 6.00 cylinder, per lens</t>
    </r>
  </si>
  <si>
    <r>
      <rPr>
        <sz val="10"/>
        <rFont val="Arial"/>
        <family val="2"/>
      </rPr>
      <t>V2113</t>
    </r>
  </si>
  <si>
    <r>
      <rPr>
        <sz val="10"/>
        <rFont val="Arial"/>
        <family val="2"/>
      </rPr>
      <t>Spherocylinder, single vision, sphere Over +/-12.00d, per lens</t>
    </r>
  </si>
  <si>
    <r>
      <rPr>
        <sz val="10"/>
        <rFont val="Arial"/>
        <family val="2"/>
      </rPr>
      <t>V2114</t>
    </r>
  </si>
  <si>
    <r>
      <rPr>
        <sz val="10"/>
        <rFont val="Arial"/>
        <family val="2"/>
      </rPr>
      <t>Lenticular (Myodisc), per lens single vision</t>
    </r>
  </si>
  <si>
    <r>
      <rPr>
        <sz val="10"/>
        <rFont val="Arial"/>
        <family val="2"/>
      </rPr>
      <t>V2115</t>
    </r>
  </si>
  <si>
    <r>
      <rPr>
        <sz val="10"/>
        <rFont val="Arial"/>
        <family val="2"/>
      </rPr>
      <t>Sphere only, +/-6.00 – 20.00, bifocal, Rd &amp; FT 35</t>
    </r>
  </si>
  <si>
    <r>
      <rPr>
        <sz val="10"/>
        <rFont val="Arial"/>
        <family val="2"/>
      </rPr>
      <t>V2121</t>
    </r>
  </si>
  <si>
    <r>
      <rPr>
        <sz val="10"/>
        <rFont val="Arial"/>
        <family val="2"/>
      </rPr>
      <t xml:space="preserve">Single Vision Cataract +/-8.00-2.00 sphere,
</t>
    </r>
    <r>
      <rPr>
        <sz val="10"/>
        <rFont val="Arial"/>
        <family val="2"/>
      </rPr>
      <t>cylinder .25 – 5.00</t>
    </r>
  </si>
  <si>
    <r>
      <rPr>
        <sz val="10"/>
        <rFont val="Arial"/>
        <family val="2"/>
      </rPr>
      <t>VV2121 U1</t>
    </r>
  </si>
  <si>
    <r>
      <rPr>
        <sz val="10"/>
        <rFont val="Arial"/>
        <family val="2"/>
      </rPr>
      <t>Sphere, bifocal, plano to +/-4.00d, per lens</t>
    </r>
  </si>
  <si>
    <r>
      <rPr>
        <sz val="10"/>
        <rFont val="Arial"/>
        <family val="2"/>
      </rPr>
      <t>V2200</t>
    </r>
  </si>
  <si>
    <r>
      <rPr>
        <sz val="10"/>
        <rFont val="Arial"/>
        <family val="2"/>
      </rPr>
      <t>Sphere, bifocal, +/-4.12 to +/-7.00, per lens</t>
    </r>
  </si>
  <si>
    <r>
      <rPr>
        <sz val="10"/>
        <rFont val="Arial"/>
        <family val="2"/>
      </rPr>
      <t>V2201</t>
    </r>
  </si>
  <si>
    <r>
      <rPr>
        <sz val="10"/>
        <rFont val="Arial"/>
        <family val="2"/>
      </rPr>
      <t>Sphere, bifocal, +/-7.12 to 20.00d, per lens</t>
    </r>
  </si>
  <si>
    <r>
      <rPr>
        <sz val="10"/>
        <rFont val="Arial"/>
        <family val="2"/>
      </rPr>
      <t>V2202</t>
    </r>
  </si>
  <si>
    <r>
      <rPr>
        <sz val="10"/>
        <rFont val="Arial"/>
        <family val="2"/>
      </rPr>
      <t>Spherocylinder, bifocal, plano to +/-4.00d sphere, 0.12 to 2.00d cylinder, per lens</t>
    </r>
  </si>
  <si>
    <r>
      <rPr>
        <sz val="10"/>
        <rFont val="Arial"/>
        <family val="2"/>
      </rPr>
      <t>V2203</t>
    </r>
  </si>
  <si>
    <r>
      <rPr>
        <sz val="10"/>
        <rFont val="Arial"/>
        <family val="2"/>
      </rPr>
      <t>Spherocylinder, bifocal, plano to +/-4.00d sphere, 4.25 to 6.00d cylinder, per lens</t>
    </r>
  </si>
  <si>
    <r>
      <rPr>
        <sz val="10"/>
        <rFont val="Arial"/>
        <family val="2"/>
      </rPr>
      <t>V2205</t>
    </r>
  </si>
  <si>
    <r>
      <rPr>
        <sz val="10"/>
        <rFont val="Arial"/>
        <family val="2"/>
      </rPr>
      <t>Spherocylinder, bifocal, +/-4.25 to 7.00d sphere, over 6.00d cylinder, per lens</t>
    </r>
  </si>
  <si>
    <r>
      <rPr>
        <sz val="10"/>
        <rFont val="Arial"/>
        <family val="2"/>
      </rPr>
      <t>V2210</t>
    </r>
  </si>
  <si>
    <r>
      <rPr>
        <sz val="10"/>
        <rFont val="Arial"/>
        <family val="2"/>
      </rPr>
      <t>Lenticular (Myodisc) per lens, bifocal</t>
    </r>
  </si>
  <si>
    <r>
      <rPr>
        <sz val="10"/>
        <rFont val="Arial"/>
        <family val="2"/>
      </rPr>
      <t>V2215</t>
    </r>
  </si>
  <si>
    <r>
      <rPr>
        <sz val="10"/>
        <rFont val="Arial"/>
        <family val="2"/>
      </rPr>
      <t>Bifocal seg width over 28 mm</t>
    </r>
  </si>
  <si>
    <r>
      <rPr>
        <sz val="10"/>
        <rFont val="Arial"/>
        <family val="2"/>
      </rPr>
      <t>V2219</t>
    </r>
  </si>
  <si>
    <r>
      <rPr>
        <sz val="10"/>
        <rFont val="Arial"/>
        <family val="2"/>
      </rPr>
      <t>Lenticular, per lens, bifocal</t>
    </r>
  </si>
  <si>
    <r>
      <rPr>
        <sz val="10"/>
        <rFont val="Arial"/>
        <family val="2"/>
      </rPr>
      <t>V2221</t>
    </r>
  </si>
  <si>
    <r>
      <rPr>
        <sz val="10"/>
        <rFont val="Arial"/>
        <family val="2"/>
      </rPr>
      <t>Sphere, trifocal, plano to +/-4.00d per lens</t>
    </r>
  </si>
  <si>
    <r>
      <rPr>
        <sz val="10"/>
        <rFont val="Arial"/>
        <family val="2"/>
      </rPr>
      <t>V2300</t>
    </r>
  </si>
  <si>
    <r>
      <rPr>
        <sz val="10"/>
        <rFont val="Arial"/>
        <family val="2"/>
      </rPr>
      <t>Sphere, trifocal, +/-4.12 to +/-7.00d, per lens</t>
    </r>
  </si>
  <si>
    <r>
      <rPr>
        <sz val="10"/>
        <rFont val="Arial"/>
        <family val="2"/>
      </rPr>
      <t>V2301</t>
    </r>
  </si>
  <si>
    <r>
      <rPr>
        <sz val="10"/>
        <rFont val="Arial"/>
        <family val="2"/>
      </rPr>
      <t>Slab off prism, glass or plastic, per lens</t>
    </r>
  </si>
  <si>
    <r>
      <rPr>
        <sz val="10"/>
        <rFont val="Arial"/>
        <family val="2"/>
      </rPr>
      <t>V2710</t>
    </r>
  </si>
  <si>
    <r>
      <rPr>
        <sz val="10"/>
        <rFont val="Arial"/>
        <family val="2"/>
      </rPr>
      <t>Prism, per lens</t>
    </r>
  </si>
  <si>
    <r>
      <rPr>
        <sz val="10"/>
        <rFont val="Arial"/>
        <family val="2"/>
      </rPr>
      <t>V2715</t>
    </r>
  </si>
  <si>
    <r>
      <rPr>
        <sz val="10"/>
        <rFont val="Arial"/>
        <family val="2"/>
      </rPr>
      <t>Tint, any colors, solid, grad, per lens</t>
    </r>
  </si>
  <si>
    <r>
      <rPr>
        <sz val="10"/>
        <rFont val="Arial"/>
        <family val="2"/>
      </rPr>
      <t>V2745</t>
    </r>
  </si>
  <si>
    <r>
      <rPr>
        <sz val="10"/>
        <rFont val="Arial"/>
        <family val="2"/>
      </rPr>
      <t>Anti-reflective coating per lens</t>
    </r>
  </si>
  <si>
    <r>
      <rPr>
        <sz val="10"/>
        <rFont val="Arial"/>
        <family val="2"/>
      </rPr>
      <t>V2750</t>
    </r>
  </si>
  <si>
    <r>
      <rPr>
        <sz val="10"/>
        <rFont val="Arial"/>
        <family val="2"/>
      </rPr>
      <t>Oversize lens, per lens</t>
    </r>
  </si>
  <si>
    <r>
      <rPr>
        <sz val="10"/>
        <rFont val="Arial"/>
        <family val="2"/>
      </rPr>
      <t>V2780</t>
    </r>
  </si>
  <si>
    <r>
      <rPr>
        <sz val="10"/>
        <rFont val="Arial"/>
        <family val="2"/>
      </rPr>
      <t>Polycarbonate, any index, per lens</t>
    </r>
  </si>
  <si>
    <r>
      <rPr>
        <sz val="10"/>
        <rFont val="Arial"/>
        <family val="2"/>
      </rPr>
      <t>V2784</t>
    </r>
  </si>
  <si>
    <r>
      <rPr>
        <sz val="10"/>
        <rFont val="Arial"/>
        <family val="2"/>
      </rPr>
      <t>Polycarbonate, any index, per lens, bifocal</t>
    </r>
  </si>
  <si>
    <r>
      <rPr>
        <sz val="10"/>
        <rFont val="Arial"/>
        <family val="2"/>
      </rPr>
      <t>V2784 U1</t>
    </r>
  </si>
  <si>
    <r>
      <rPr>
        <sz val="10"/>
        <rFont val="Arial"/>
        <family val="2"/>
      </rPr>
      <t>Vision Service, Miscellaneous NOC (Not on Contract) (Example:  Frame and/or lens sizes not on contract)</t>
    </r>
  </si>
  <si>
    <r>
      <rPr>
        <sz val="10"/>
        <rFont val="Arial"/>
        <family val="2"/>
      </rPr>
      <t>V2799</t>
    </r>
  </si>
  <si>
    <r>
      <rPr>
        <b/>
        <sz val="10"/>
        <rFont val="Arial"/>
        <family val="2"/>
      </rPr>
      <t>Subtotal for Plastic Lenses &amp; Miscellaneous (Items1-31)</t>
    </r>
  </si>
  <si>
    <t>Item</t>
  </si>
  <si>
    <t>Estimated Quantity</t>
  </si>
  <si>
    <t>Item Description</t>
  </si>
  <si>
    <t>Frame Price</t>
  </si>
  <si>
    <t>Age</t>
  </si>
  <si>
    <t>Gender</t>
  </si>
  <si>
    <t>Total Price</t>
  </si>
  <si>
    <t>EL 286, Europa</t>
  </si>
  <si>
    <t>Adult</t>
  </si>
  <si>
    <t>Unigender</t>
  </si>
  <si>
    <t>EL 360, Europa</t>
  </si>
  <si>
    <t>EL 250 Europa</t>
  </si>
  <si>
    <t>Women</t>
  </si>
  <si>
    <t>EL 334, Europa</t>
  </si>
  <si>
    <t>Child/Adult</t>
  </si>
  <si>
    <t>Pumpkin Skull, Modern</t>
  </si>
  <si>
    <t>Child</t>
  </si>
  <si>
    <t>Finale, Modern Optical</t>
  </si>
  <si>
    <t>Ninja, Modern Optical</t>
  </si>
  <si>
    <t>Fissions 15, Zimco</t>
  </si>
  <si>
    <t>Miles, Kenmark</t>
  </si>
  <si>
    <t>EL 186 Europa</t>
  </si>
  <si>
    <t>CC 67 Zimco</t>
  </si>
  <si>
    <t>Female</t>
  </si>
  <si>
    <t>EL 182 Europa</t>
  </si>
  <si>
    <t>Enhance 3709 Hart</t>
  </si>
  <si>
    <t>Enhance 3908 Hart</t>
  </si>
  <si>
    <t>Enhance 3875 Hart</t>
  </si>
  <si>
    <t>Enhance 3913 Hart</t>
  </si>
  <si>
    <t>Avery, Kenmark</t>
  </si>
  <si>
    <t>Finn, Kenmark</t>
  </si>
  <si>
    <t>Debbie Kenmark</t>
  </si>
  <si>
    <t>Gracy Kenmark</t>
  </si>
  <si>
    <t>Adele, Modern Optical</t>
  </si>
  <si>
    <t>Mack, Kenmark</t>
  </si>
  <si>
    <t>EL 278, Europa</t>
  </si>
  <si>
    <t>Gift Modern Optical</t>
  </si>
  <si>
    <t>Laya Kenmark</t>
  </si>
  <si>
    <t>Blair Kenmark</t>
  </si>
  <si>
    <t>Enhance 3856, Hart</t>
  </si>
  <si>
    <t>Sunset Blvd LBI</t>
  </si>
  <si>
    <t>Woman's Day 102 LBI</t>
  </si>
  <si>
    <t>915 CE Tru LBI</t>
  </si>
  <si>
    <t>EL 270 Europa</t>
  </si>
  <si>
    <t>Male</t>
  </si>
  <si>
    <t>MH 7206, Hart</t>
  </si>
  <si>
    <t>Enhance 3762 Hart</t>
  </si>
  <si>
    <t>Emmett Kenmark</t>
  </si>
  <si>
    <t>Henry Flex Kenmark</t>
  </si>
  <si>
    <t>EL 234 Europa</t>
  </si>
  <si>
    <t>Bryant Kenmark</t>
  </si>
  <si>
    <t>Chaz Kenmark</t>
  </si>
  <si>
    <t>Jones, Kenmark</t>
  </si>
  <si>
    <t>CC71, Zimco</t>
  </si>
  <si>
    <t>Ralph Modern Optical</t>
  </si>
  <si>
    <t>Pumpkin Cable Modern</t>
  </si>
  <si>
    <t>Care Modern Optical</t>
  </si>
  <si>
    <t>Sporty, Modern Optical</t>
  </si>
  <si>
    <t>EL 202 Europa</t>
  </si>
  <si>
    <t>EL 276 Europa</t>
  </si>
  <si>
    <t>EL 292 Europa</t>
  </si>
  <si>
    <t>Mini Baby, Miraflex</t>
  </si>
  <si>
    <t>New Baby 2, Miraflex</t>
  </si>
  <si>
    <t>Baby Lux, Miraflex</t>
  </si>
  <si>
    <t>Subtotal for Frames (Items 32 - 81)</t>
  </si>
  <si>
    <t xml:space="preserve">Item Description </t>
  </si>
  <si>
    <t>Storage Case Code</t>
  </si>
  <si>
    <t>Unit Price</t>
  </si>
  <si>
    <t xml:space="preserve">Cleaning cloth and carrying case for eyeglass storage </t>
  </si>
  <si>
    <t xml:space="preserve">V2756 </t>
  </si>
  <si>
    <t>Grand total (Items 1 - 82)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</si>
</sst>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\$0.00"/>
    <numFmt numFmtId="165" formatCode="\$#,##0.00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</font>
    <font>
      <b/>
      <sz val="12"/>
      <color theme="1"/>
      <name val="Calibri"/>
      <family val="2"/>
      <scheme val="minor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1" fontId="2" fillId="0" borderId="1" xfId="0" applyNumberFormat="1" applyFont="1" applyBorder="1" applyAlignment="1">
      <alignment horizontal="center" vertical="top" shrinkToFit="1"/>
    </xf>
    <xf numFmtId="1" fontId="2" fillId="0" borderId="1" xfId="0" applyNumberFormat="1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/>
    <xf numFmtId="3" fontId="4" fillId="0" borderId="0" xfId="0" applyNumberFormat="1" applyFont="1"/>
    <xf numFmtId="8" fontId="4" fillId="0" borderId="0" xfId="0" applyNumberFormat="1" applyFont="1"/>
    <xf numFmtId="3" fontId="2" fillId="0" borderId="1" xfId="0" applyNumberFormat="1" applyFont="1" applyBorder="1" applyAlignment="1">
      <alignment horizontal="center" vertical="top" shrinkToFit="1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0" borderId="5" xfId="0" applyFont="1" applyFill="1" applyBorder="1"/>
    <xf numFmtId="3" fontId="4" fillId="0" borderId="5" xfId="0" applyNumberFormat="1" applyFont="1" applyBorder="1" applyAlignment="1">
      <alignment horizontal="center"/>
    </xf>
    <xf numFmtId="8" fontId="4" fillId="0" borderId="5" xfId="0" applyNumberFormat="1" applyFont="1" applyBorder="1"/>
    <xf numFmtId="3" fontId="4" fillId="0" borderId="5" xfId="0" applyNumberFormat="1" applyFont="1" applyFill="1" applyBorder="1" applyAlignment="1">
      <alignment horizontal="center"/>
    </xf>
    <xf numFmtId="3" fontId="4" fillId="0" borderId="5" xfId="0" applyNumberFormat="1" applyFont="1" applyFill="1" applyBorder="1"/>
    <xf numFmtId="0" fontId="5" fillId="0" borderId="5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4" fillId="0" borderId="0" xfId="0" applyFont="1" applyBorder="1"/>
    <xf numFmtId="8" fontId="4" fillId="0" borderId="0" xfId="0" applyNumberFormat="1" applyFont="1" applyBorder="1"/>
    <xf numFmtId="0" fontId="4" fillId="0" borderId="10" xfId="0" applyFont="1" applyFill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5" fillId="0" borderId="5" xfId="0" applyFont="1" applyFill="1" applyBorder="1"/>
    <xf numFmtId="1" fontId="8" fillId="0" borderId="1" xfId="0" applyNumberFormat="1" applyFont="1" applyBorder="1" applyAlignment="1">
      <alignment horizontal="center" vertical="center" shrinkToFit="1"/>
    </xf>
    <xf numFmtId="3" fontId="8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center" vertical="top" shrinkToFit="1"/>
    </xf>
    <xf numFmtId="3" fontId="4" fillId="0" borderId="10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 indent="1"/>
    </xf>
    <xf numFmtId="0" fontId="10" fillId="0" borderId="5" xfId="0" applyFont="1" applyBorder="1"/>
    <xf numFmtId="0" fontId="10" fillId="0" borderId="5" xfId="0" applyFont="1" applyBorder="1" applyAlignment="1">
      <alignment wrapText="1"/>
    </xf>
    <xf numFmtId="0" fontId="4" fillId="0" borderId="10" xfId="0" applyFont="1" applyBorder="1" applyAlignment="1"/>
    <xf numFmtId="8" fontId="4" fillId="0" borderId="5" xfId="0" applyNumberFormat="1" applyFont="1" applyBorder="1" applyProtection="1"/>
    <xf numFmtId="166" fontId="4" fillId="0" borderId="10" xfId="0" applyNumberFormat="1" applyFont="1" applyBorder="1" applyAlignment="1" applyProtection="1">
      <alignment wrapText="1"/>
    </xf>
    <xf numFmtId="8" fontId="5" fillId="0" borderId="5" xfId="0" applyNumberFormat="1" applyFont="1" applyBorder="1" applyAlignment="1" applyProtection="1"/>
    <xf numFmtId="8" fontId="4" fillId="0" borderId="5" xfId="0" applyNumberFormat="1" applyFont="1" applyBorder="1" applyProtection="1">
      <protection locked="0"/>
    </xf>
    <xf numFmtId="166" fontId="4" fillId="0" borderId="10" xfId="0" applyNumberFormat="1" applyFont="1" applyBorder="1" applyProtection="1"/>
    <xf numFmtId="0" fontId="5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65" fontId="2" fillId="0" borderId="2" xfId="0" applyNumberFormat="1" applyFont="1" applyBorder="1" applyAlignment="1" applyProtection="1">
      <alignment horizontal="left" vertical="top" shrinkToFit="1"/>
    </xf>
    <xf numFmtId="165" fontId="2" fillId="0" borderId="3" xfId="0" applyNumberFormat="1" applyFont="1" applyBorder="1" applyAlignment="1" applyProtection="1">
      <alignment horizontal="left" vertical="top" shrinkToFit="1"/>
    </xf>
    <xf numFmtId="165" fontId="2" fillId="0" borderId="4" xfId="0" applyNumberFormat="1" applyFont="1" applyBorder="1" applyAlignment="1" applyProtection="1">
      <alignment horizontal="left" vertical="top" shrinkToFi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2" xfId="0" applyNumberFormat="1" applyFont="1" applyBorder="1" applyAlignment="1" applyProtection="1">
      <alignment horizontal="left" vertical="top" shrinkToFit="1"/>
      <protection locked="0"/>
    </xf>
    <xf numFmtId="164" fontId="2" fillId="0" borderId="3" xfId="0" applyNumberFormat="1" applyFont="1" applyBorder="1" applyAlignment="1" applyProtection="1">
      <alignment horizontal="left" vertical="top" shrinkToFit="1"/>
      <protection locked="0"/>
    </xf>
    <xf numFmtId="164" fontId="2" fillId="0" borderId="4" xfId="0" applyNumberFormat="1" applyFont="1" applyBorder="1" applyAlignment="1" applyProtection="1">
      <alignment horizontal="left" vertical="top" shrinkToFit="1"/>
      <protection locked="0"/>
    </xf>
    <xf numFmtId="164" fontId="2" fillId="0" borderId="2" xfId="0" applyNumberFormat="1" applyFont="1" applyBorder="1" applyAlignment="1" applyProtection="1">
      <alignment horizontal="left" vertical="top" shrinkToFit="1"/>
    </xf>
    <xf numFmtId="164" fontId="2" fillId="0" borderId="4" xfId="0" applyNumberFormat="1" applyFont="1" applyBorder="1" applyAlignment="1" applyProtection="1">
      <alignment horizontal="left" vertical="top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left" vertical="center" shrinkToFit="1"/>
      <protection locked="0"/>
    </xf>
    <xf numFmtId="164" fontId="2" fillId="0" borderId="3" xfId="0" applyNumberFormat="1" applyFont="1" applyBorder="1" applyAlignment="1" applyProtection="1">
      <alignment horizontal="left" vertical="center" shrinkToFit="1"/>
      <protection locked="0"/>
    </xf>
    <xf numFmtId="164" fontId="2" fillId="0" borderId="4" xfId="0" applyNumberFormat="1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 indent="2"/>
    </xf>
    <xf numFmtId="0" fontId="1" fillId="0" borderId="9" xfId="0" applyFont="1" applyBorder="1" applyAlignment="1">
      <alignment horizontal="left" vertical="top" wrapText="1" indent="2"/>
    </xf>
    <xf numFmtId="0" fontId="1" fillId="0" borderId="13" xfId="0" applyFont="1" applyBorder="1" applyAlignment="1">
      <alignment horizontal="left" vertical="top" wrapText="1" indent="2"/>
    </xf>
    <xf numFmtId="0" fontId="9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C99BA-FA9B-43DC-BD7B-9FADF328BFB4}">
  <dimension ref="A1:Z116"/>
  <sheetViews>
    <sheetView tabSelected="1" workbookViewId="0">
      <selection activeCell="R4" sqref="R4:U4"/>
    </sheetView>
  </sheetViews>
  <sheetFormatPr defaultRowHeight="15" x14ac:dyDescent="0.25"/>
  <cols>
    <col min="1" max="1" width="10.42578125" bestFit="1" customWidth="1"/>
    <col min="2" max="2" width="14.85546875" customWidth="1"/>
    <col min="3" max="3" width="20.42578125" style="3" customWidth="1"/>
    <col min="5" max="5" width="10.28515625" bestFit="1" customWidth="1"/>
    <col min="6" max="6" width="18.85546875" customWidth="1"/>
    <col min="7" max="7" width="17" customWidth="1"/>
    <col min="8" max="8" width="11.7109375" hidden="1" customWidth="1"/>
    <col min="9" max="9" width="2" hidden="1" customWidth="1"/>
    <col min="10" max="10" width="14.42578125" hidden="1" customWidth="1"/>
    <col min="11" max="11" width="13.85546875" hidden="1" customWidth="1"/>
    <col min="12" max="12" width="15.85546875" hidden="1" customWidth="1"/>
    <col min="13" max="14" width="12.5703125" hidden="1" customWidth="1"/>
    <col min="15" max="15" width="18.42578125" hidden="1" customWidth="1"/>
    <col min="16" max="16" width="6.28515625" hidden="1" customWidth="1"/>
    <col min="17" max="17" width="16.42578125" hidden="1" customWidth="1"/>
    <col min="19" max="19" width="8.140625" customWidth="1"/>
    <col min="20" max="21" width="8.7109375" hidden="1" customWidth="1"/>
    <col min="23" max="23" width="2.85546875" customWidth="1"/>
    <col min="24" max="24" width="8.7109375" hidden="1" customWidth="1"/>
    <col min="26" max="26" width="7.85546875" customWidth="1"/>
  </cols>
  <sheetData>
    <row r="1" spans="1:26" ht="18.75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37.5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ht="26.1" customHeight="1" x14ac:dyDescent="0.25">
      <c r="A3" s="38" t="s">
        <v>2</v>
      </c>
      <c r="B3" s="39" t="s">
        <v>3</v>
      </c>
      <c r="C3" s="79" t="s">
        <v>4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2" t="s">
        <v>5</v>
      </c>
      <c r="S3" s="83"/>
      <c r="T3" s="83"/>
      <c r="U3" s="84"/>
      <c r="V3" s="82" t="s">
        <v>6</v>
      </c>
      <c r="W3" s="83"/>
      <c r="X3" s="84"/>
      <c r="Y3" s="82" t="s">
        <v>7</v>
      </c>
      <c r="Z3" s="84"/>
    </row>
    <row r="4" spans="1:26" x14ac:dyDescent="0.25">
      <c r="A4" s="8">
        <v>1</v>
      </c>
      <c r="B4" s="15">
        <v>65800</v>
      </c>
      <c r="C4" s="57" t="s">
        <v>8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9"/>
      <c r="R4" s="60" t="s">
        <v>9</v>
      </c>
      <c r="S4" s="61"/>
      <c r="T4" s="61"/>
      <c r="U4" s="62"/>
      <c r="V4" s="63">
        <v>0</v>
      </c>
      <c r="W4" s="64"/>
      <c r="X4" s="65"/>
      <c r="Y4" s="54">
        <f>B4*V4</f>
        <v>0</v>
      </c>
      <c r="Z4" s="56"/>
    </row>
    <row r="5" spans="1:26" x14ac:dyDescent="0.25">
      <c r="A5" s="8">
        <v>2</v>
      </c>
      <c r="B5" s="35">
        <v>4600</v>
      </c>
      <c r="C5" s="57" t="s">
        <v>10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R5" s="60" t="s">
        <v>11</v>
      </c>
      <c r="S5" s="61"/>
      <c r="T5" s="61"/>
      <c r="U5" s="62"/>
      <c r="V5" s="63">
        <v>0</v>
      </c>
      <c r="W5" s="64"/>
      <c r="X5" s="65"/>
      <c r="Y5" s="54">
        <f t="shared" ref="Y5:Y23" si="0">B5*V5</f>
        <v>0</v>
      </c>
      <c r="Z5" s="56"/>
    </row>
    <row r="6" spans="1:26" ht="14.45" customHeight="1" x14ac:dyDescent="0.25">
      <c r="A6" s="8">
        <v>3</v>
      </c>
      <c r="B6" s="35">
        <v>700</v>
      </c>
      <c r="C6" s="57" t="s">
        <v>12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  <c r="R6" s="60" t="s">
        <v>13</v>
      </c>
      <c r="S6" s="61"/>
      <c r="T6" s="61"/>
      <c r="U6" s="62"/>
      <c r="V6" s="63">
        <v>0</v>
      </c>
      <c r="W6" s="64"/>
      <c r="X6" s="65"/>
      <c r="Y6" s="54">
        <f t="shared" si="0"/>
        <v>0</v>
      </c>
      <c r="Z6" s="56"/>
    </row>
    <row r="7" spans="1:26" ht="14.45" customHeight="1" x14ac:dyDescent="0.25">
      <c r="A7" s="9">
        <v>4</v>
      </c>
      <c r="B7" s="34">
        <v>100000</v>
      </c>
      <c r="C7" s="57" t="s">
        <v>14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68" t="s">
        <v>15</v>
      </c>
      <c r="S7" s="69"/>
      <c r="T7" s="69"/>
      <c r="U7" s="70"/>
      <c r="V7" s="71">
        <v>0</v>
      </c>
      <c r="W7" s="72"/>
      <c r="X7" s="73"/>
      <c r="Y7" s="54">
        <f t="shared" si="0"/>
        <v>0</v>
      </c>
      <c r="Z7" s="56"/>
    </row>
    <row r="8" spans="1:26" ht="14.45" customHeight="1" x14ac:dyDescent="0.25">
      <c r="A8" s="9">
        <v>5</v>
      </c>
      <c r="B8" s="34">
        <v>14300</v>
      </c>
      <c r="C8" s="74" t="s">
        <v>16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6"/>
      <c r="R8" s="68" t="s">
        <v>17</v>
      </c>
      <c r="S8" s="69"/>
      <c r="T8" s="69"/>
      <c r="U8" s="70"/>
      <c r="V8" s="71">
        <v>0</v>
      </c>
      <c r="W8" s="72"/>
      <c r="X8" s="73"/>
      <c r="Y8" s="54">
        <f t="shared" si="0"/>
        <v>0</v>
      </c>
      <c r="Z8" s="56"/>
    </row>
    <row r="9" spans="1:26" ht="14.45" customHeight="1" x14ac:dyDescent="0.25">
      <c r="A9" s="9">
        <v>6</v>
      </c>
      <c r="B9" s="33">
        <v>100</v>
      </c>
      <c r="C9" s="74" t="s">
        <v>18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  <c r="R9" s="68" t="s">
        <v>19</v>
      </c>
      <c r="S9" s="69"/>
      <c r="T9" s="69"/>
      <c r="U9" s="70"/>
      <c r="V9" s="71">
        <v>0</v>
      </c>
      <c r="W9" s="72"/>
      <c r="X9" s="73"/>
      <c r="Y9" s="54">
        <f t="shared" si="0"/>
        <v>0</v>
      </c>
      <c r="Z9" s="56"/>
    </row>
    <row r="10" spans="1:26" ht="14.45" customHeight="1" x14ac:dyDescent="0.25">
      <c r="A10" s="9">
        <v>7</v>
      </c>
      <c r="B10" s="34">
        <v>11800</v>
      </c>
      <c r="C10" s="74" t="s">
        <v>20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  <c r="R10" s="68" t="s">
        <v>21</v>
      </c>
      <c r="S10" s="69"/>
      <c r="T10" s="69"/>
      <c r="U10" s="70"/>
      <c r="V10" s="71">
        <v>0</v>
      </c>
      <c r="W10" s="72"/>
      <c r="X10" s="73"/>
      <c r="Y10" s="54">
        <f t="shared" si="0"/>
        <v>0</v>
      </c>
      <c r="Z10" s="56"/>
    </row>
    <row r="11" spans="1:26" ht="14.45" customHeight="1" x14ac:dyDescent="0.25">
      <c r="A11" s="9">
        <v>8</v>
      </c>
      <c r="B11" s="34">
        <v>3800</v>
      </c>
      <c r="C11" s="74" t="s">
        <v>22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  <c r="R11" s="68" t="s">
        <v>23</v>
      </c>
      <c r="S11" s="69"/>
      <c r="T11" s="69"/>
      <c r="U11" s="70"/>
      <c r="V11" s="71">
        <v>0</v>
      </c>
      <c r="W11" s="72"/>
      <c r="X11" s="73"/>
      <c r="Y11" s="54">
        <f t="shared" si="0"/>
        <v>0</v>
      </c>
      <c r="Z11" s="56"/>
    </row>
    <row r="12" spans="1:26" ht="14.45" customHeight="1" x14ac:dyDescent="0.25">
      <c r="A12" s="8">
        <v>9</v>
      </c>
      <c r="B12" s="35">
        <v>400</v>
      </c>
      <c r="C12" s="57" t="s">
        <v>24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60" t="s">
        <v>25</v>
      </c>
      <c r="S12" s="61"/>
      <c r="T12" s="61"/>
      <c r="U12" s="62"/>
      <c r="V12" s="63">
        <v>0</v>
      </c>
      <c r="W12" s="64"/>
      <c r="X12" s="65"/>
      <c r="Y12" s="54">
        <f t="shared" si="0"/>
        <v>0</v>
      </c>
      <c r="Z12" s="56"/>
    </row>
    <row r="13" spans="1:26" x14ac:dyDescent="0.25">
      <c r="A13" s="8">
        <v>10</v>
      </c>
      <c r="B13" s="35">
        <v>30</v>
      </c>
      <c r="C13" s="57" t="s">
        <v>26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9"/>
      <c r="R13" s="60" t="s">
        <v>27</v>
      </c>
      <c r="S13" s="61"/>
      <c r="T13" s="61"/>
      <c r="U13" s="62"/>
      <c r="V13" s="63">
        <v>0</v>
      </c>
      <c r="W13" s="64"/>
      <c r="X13" s="65"/>
      <c r="Y13" s="54">
        <f t="shared" si="0"/>
        <v>0</v>
      </c>
      <c r="Z13" s="56"/>
    </row>
    <row r="14" spans="1:26" ht="14.45" customHeight="1" x14ac:dyDescent="0.25">
      <c r="A14" s="8">
        <v>11</v>
      </c>
      <c r="B14" s="35">
        <v>20</v>
      </c>
      <c r="C14" s="57" t="s">
        <v>28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60" t="s">
        <v>29</v>
      </c>
      <c r="S14" s="61"/>
      <c r="T14" s="61"/>
      <c r="U14" s="62"/>
      <c r="V14" s="63">
        <v>0</v>
      </c>
      <c r="W14" s="64"/>
      <c r="X14" s="65"/>
      <c r="Y14" s="54">
        <f t="shared" si="0"/>
        <v>0</v>
      </c>
      <c r="Z14" s="56"/>
    </row>
    <row r="15" spans="1:26" ht="14.45" customHeight="1" x14ac:dyDescent="0.25">
      <c r="A15" s="9">
        <v>12</v>
      </c>
      <c r="B15" s="33">
        <v>20</v>
      </c>
      <c r="C15" s="74" t="s">
        <v>30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6"/>
      <c r="R15" s="68" t="s">
        <v>31</v>
      </c>
      <c r="S15" s="69"/>
      <c r="T15" s="69"/>
      <c r="U15" s="70"/>
      <c r="V15" s="71">
        <v>0</v>
      </c>
      <c r="W15" s="72"/>
      <c r="X15" s="73"/>
      <c r="Y15" s="54">
        <f t="shared" si="0"/>
        <v>0</v>
      </c>
      <c r="Z15" s="56"/>
    </row>
    <row r="16" spans="1:26" x14ac:dyDescent="0.25">
      <c r="A16" s="8">
        <v>13</v>
      </c>
      <c r="B16" s="15">
        <v>15000</v>
      </c>
      <c r="C16" s="57" t="s">
        <v>32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9"/>
      <c r="R16" s="60" t="s">
        <v>33</v>
      </c>
      <c r="S16" s="61"/>
      <c r="T16" s="61"/>
      <c r="U16" s="62"/>
      <c r="V16" s="63">
        <v>0</v>
      </c>
      <c r="W16" s="64"/>
      <c r="X16" s="65"/>
      <c r="Y16" s="54">
        <f t="shared" si="0"/>
        <v>0</v>
      </c>
      <c r="Z16" s="56"/>
    </row>
    <row r="17" spans="1:26" x14ac:dyDescent="0.25">
      <c r="A17" s="8">
        <v>14</v>
      </c>
      <c r="B17" s="35">
        <v>400</v>
      </c>
      <c r="C17" s="57" t="s">
        <v>34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60" t="s">
        <v>35</v>
      </c>
      <c r="S17" s="61"/>
      <c r="T17" s="61"/>
      <c r="U17" s="62"/>
      <c r="V17" s="63">
        <v>0</v>
      </c>
      <c r="W17" s="64"/>
      <c r="X17" s="65"/>
      <c r="Y17" s="54">
        <f t="shared" si="0"/>
        <v>0</v>
      </c>
      <c r="Z17" s="56"/>
    </row>
    <row r="18" spans="1:26" x14ac:dyDescent="0.25">
      <c r="A18" s="8">
        <v>15</v>
      </c>
      <c r="B18" s="35">
        <v>100</v>
      </c>
      <c r="C18" s="57" t="s">
        <v>36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  <c r="R18" s="60" t="s">
        <v>37</v>
      </c>
      <c r="S18" s="61"/>
      <c r="T18" s="61"/>
      <c r="U18" s="62"/>
      <c r="V18" s="63">
        <v>0</v>
      </c>
      <c r="W18" s="64"/>
      <c r="X18" s="65"/>
      <c r="Y18" s="54">
        <f t="shared" si="0"/>
        <v>0</v>
      </c>
      <c r="Z18" s="56"/>
    </row>
    <row r="19" spans="1:26" ht="14.45" customHeight="1" x14ac:dyDescent="0.25">
      <c r="A19" s="9">
        <v>16</v>
      </c>
      <c r="B19" s="34">
        <v>38500</v>
      </c>
      <c r="C19" s="57" t="s">
        <v>38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9"/>
      <c r="R19" s="68" t="s">
        <v>39</v>
      </c>
      <c r="S19" s="69"/>
      <c r="T19" s="69"/>
      <c r="U19" s="70"/>
      <c r="V19" s="71">
        <v>0</v>
      </c>
      <c r="W19" s="72"/>
      <c r="X19" s="73"/>
      <c r="Y19" s="54">
        <f t="shared" si="0"/>
        <v>0</v>
      </c>
      <c r="Z19" s="56"/>
    </row>
    <row r="20" spans="1:26" ht="14.45" customHeight="1" x14ac:dyDescent="0.25">
      <c r="A20" s="9">
        <v>17</v>
      </c>
      <c r="B20" s="34">
        <v>4200</v>
      </c>
      <c r="C20" s="57" t="s">
        <v>40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  <c r="R20" s="68" t="s">
        <v>41</v>
      </c>
      <c r="S20" s="69"/>
      <c r="T20" s="69"/>
      <c r="U20" s="70"/>
      <c r="V20" s="71">
        <v>0</v>
      </c>
      <c r="W20" s="72"/>
      <c r="X20" s="73"/>
      <c r="Y20" s="54">
        <f t="shared" si="0"/>
        <v>0</v>
      </c>
      <c r="Z20" s="56"/>
    </row>
    <row r="21" spans="1:26" ht="14.45" customHeight="1" x14ac:dyDescent="0.25">
      <c r="A21" s="9">
        <v>18</v>
      </c>
      <c r="B21" s="33">
        <v>20</v>
      </c>
      <c r="C21" s="57" t="s">
        <v>42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/>
      <c r="R21" s="68" t="s">
        <v>43</v>
      </c>
      <c r="S21" s="69"/>
      <c r="T21" s="69"/>
      <c r="U21" s="70"/>
      <c r="V21" s="71">
        <v>0</v>
      </c>
      <c r="W21" s="72"/>
      <c r="X21" s="73"/>
      <c r="Y21" s="54">
        <f t="shared" si="0"/>
        <v>0</v>
      </c>
      <c r="Z21" s="56"/>
    </row>
    <row r="22" spans="1:26" x14ac:dyDescent="0.25">
      <c r="A22" s="8">
        <v>19</v>
      </c>
      <c r="B22" s="35">
        <v>30</v>
      </c>
      <c r="C22" s="57" t="s">
        <v>44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60" t="s">
        <v>45</v>
      </c>
      <c r="S22" s="61"/>
      <c r="T22" s="61"/>
      <c r="U22" s="62"/>
      <c r="V22" s="63">
        <v>0</v>
      </c>
      <c r="W22" s="64"/>
      <c r="X22" s="65"/>
      <c r="Y22" s="54">
        <f t="shared" si="0"/>
        <v>0</v>
      </c>
      <c r="Z22" s="56"/>
    </row>
    <row r="23" spans="1:26" x14ac:dyDescent="0.25">
      <c r="A23" s="8">
        <v>20</v>
      </c>
      <c r="B23" s="35">
        <v>30</v>
      </c>
      <c r="C23" s="57" t="s">
        <v>46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  <c r="R23" s="60" t="s">
        <v>47</v>
      </c>
      <c r="S23" s="61"/>
      <c r="T23" s="61"/>
      <c r="U23" s="62"/>
      <c r="V23" s="63">
        <v>0</v>
      </c>
      <c r="W23" s="64"/>
      <c r="X23" s="65"/>
      <c r="Y23" s="54">
        <f t="shared" si="0"/>
        <v>0</v>
      </c>
      <c r="Z23" s="56"/>
    </row>
    <row r="24" spans="1:26" x14ac:dyDescent="0.25">
      <c r="A24" s="8">
        <v>21</v>
      </c>
      <c r="B24" s="35">
        <v>20</v>
      </c>
      <c r="C24" s="57" t="s">
        <v>48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  <c r="R24" s="60" t="s">
        <v>49</v>
      </c>
      <c r="S24" s="61"/>
      <c r="T24" s="61"/>
      <c r="U24" s="62"/>
      <c r="V24" s="63">
        <v>0</v>
      </c>
      <c r="W24" s="64"/>
      <c r="X24" s="65"/>
      <c r="Y24" s="66">
        <f>B24*V24</f>
        <v>0</v>
      </c>
      <c r="Z24" s="67"/>
    </row>
    <row r="25" spans="1:26" x14ac:dyDescent="0.25">
      <c r="A25" s="8">
        <v>22</v>
      </c>
      <c r="B25" s="35">
        <v>100</v>
      </c>
      <c r="C25" s="57" t="s">
        <v>50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  <c r="R25" s="60" t="s">
        <v>51</v>
      </c>
      <c r="S25" s="61"/>
      <c r="T25" s="61"/>
      <c r="U25" s="62"/>
      <c r="V25" s="63">
        <v>0</v>
      </c>
      <c r="W25" s="64"/>
      <c r="X25" s="65"/>
      <c r="Y25" s="66">
        <f t="shared" ref="Y25:Y34" si="1">B25*V25</f>
        <v>0</v>
      </c>
      <c r="Z25" s="67"/>
    </row>
    <row r="26" spans="1:26" x14ac:dyDescent="0.25">
      <c r="A26" s="8">
        <v>23</v>
      </c>
      <c r="B26" s="35">
        <v>20</v>
      </c>
      <c r="C26" s="57" t="s">
        <v>52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9"/>
      <c r="R26" s="60" t="s">
        <v>53</v>
      </c>
      <c r="S26" s="61"/>
      <c r="T26" s="61"/>
      <c r="U26" s="62"/>
      <c r="V26" s="63">
        <v>0</v>
      </c>
      <c r="W26" s="64"/>
      <c r="X26" s="65"/>
      <c r="Y26" s="66">
        <f t="shared" si="1"/>
        <v>0</v>
      </c>
      <c r="Z26" s="67"/>
    </row>
    <row r="27" spans="1:26" x14ac:dyDescent="0.25">
      <c r="A27" s="8">
        <v>24</v>
      </c>
      <c r="B27" s="35">
        <v>20</v>
      </c>
      <c r="C27" s="57" t="s">
        <v>54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9"/>
      <c r="R27" s="60" t="s">
        <v>55</v>
      </c>
      <c r="S27" s="61"/>
      <c r="T27" s="61"/>
      <c r="U27" s="62"/>
      <c r="V27" s="63">
        <v>0</v>
      </c>
      <c r="W27" s="64"/>
      <c r="X27" s="65"/>
      <c r="Y27" s="66">
        <f t="shared" si="1"/>
        <v>0</v>
      </c>
      <c r="Z27" s="67"/>
    </row>
    <row r="28" spans="1:26" x14ac:dyDescent="0.25">
      <c r="A28" s="8">
        <v>25</v>
      </c>
      <c r="B28" s="15">
        <v>2600</v>
      </c>
      <c r="C28" s="57" t="s">
        <v>56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  <c r="R28" s="60" t="s">
        <v>57</v>
      </c>
      <c r="S28" s="61"/>
      <c r="T28" s="61"/>
      <c r="U28" s="62"/>
      <c r="V28" s="63">
        <v>0</v>
      </c>
      <c r="W28" s="64"/>
      <c r="X28" s="65"/>
      <c r="Y28" s="66">
        <f t="shared" si="1"/>
        <v>0</v>
      </c>
      <c r="Z28" s="67"/>
    </row>
    <row r="29" spans="1:26" x14ac:dyDescent="0.25">
      <c r="A29" s="8">
        <v>26</v>
      </c>
      <c r="B29" s="35">
        <v>100</v>
      </c>
      <c r="C29" s="57" t="s">
        <v>58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60" t="s">
        <v>59</v>
      </c>
      <c r="S29" s="61"/>
      <c r="T29" s="61"/>
      <c r="U29" s="62"/>
      <c r="V29" s="63">
        <v>0</v>
      </c>
      <c r="W29" s="64"/>
      <c r="X29" s="65"/>
      <c r="Y29" s="66">
        <f t="shared" si="1"/>
        <v>0</v>
      </c>
      <c r="Z29" s="67"/>
    </row>
    <row r="30" spans="1:26" x14ac:dyDescent="0.25">
      <c r="A30" s="8">
        <v>27</v>
      </c>
      <c r="B30" s="35">
        <v>20</v>
      </c>
      <c r="C30" s="57" t="s">
        <v>60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60" t="s">
        <v>61</v>
      </c>
      <c r="S30" s="61"/>
      <c r="T30" s="61"/>
      <c r="U30" s="62"/>
      <c r="V30" s="63">
        <v>0</v>
      </c>
      <c r="W30" s="64"/>
      <c r="X30" s="65"/>
      <c r="Y30" s="66">
        <f t="shared" si="1"/>
        <v>0</v>
      </c>
      <c r="Z30" s="67"/>
    </row>
    <row r="31" spans="1:26" x14ac:dyDescent="0.25">
      <c r="A31" s="8">
        <v>28</v>
      </c>
      <c r="B31" s="35">
        <v>20</v>
      </c>
      <c r="C31" s="57" t="s">
        <v>62</v>
      </c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60" t="s">
        <v>63</v>
      </c>
      <c r="S31" s="61"/>
      <c r="T31" s="61"/>
      <c r="U31" s="62"/>
      <c r="V31" s="63">
        <v>0</v>
      </c>
      <c r="W31" s="64"/>
      <c r="X31" s="65"/>
      <c r="Y31" s="66">
        <f t="shared" si="1"/>
        <v>0</v>
      </c>
      <c r="Z31" s="67"/>
    </row>
    <row r="32" spans="1:26" x14ac:dyDescent="0.25">
      <c r="A32" s="8">
        <v>29</v>
      </c>
      <c r="B32" s="15">
        <v>165000</v>
      </c>
      <c r="C32" s="57" t="s">
        <v>64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9"/>
      <c r="R32" s="60" t="s">
        <v>65</v>
      </c>
      <c r="S32" s="61"/>
      <c r="T32" s="61"/>
      <c r="U32" s="62"/>
      <c r="V32" s="63">
        <v>0</v>
      </c>
      <c r="W32" s="64"/>
      <c r="X32" s="65"/>
      <c r="Y32" s="66">
        <f t="shared" si="1"/>
        <v>0</v>
      </c>
      <c r="Z32" s="67"/>
    </row>
    <row r="33" spans="1:26" x14ac:dyDescent="0.25">
      <c r="A33" s="8">
        <v>30</v>
      </c>
      <c r="B33" s="15">
        <v>30000</v>
      </c>
      <c r="C33" s="57" t="s">
        <v>66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9"/>
      <c r="R33" s="60" t="s">
        <v>67</v>
      </c>
      <c r="S33" s="61"/>
      <c r="T33" s="61"/>
      <c r="U33" s="62"/>
      <c r="V33" s="63">
        <v>0</v>
      </c>
      <c r="W33" s="64"/>
      <c r="X33" s="65"/>
      <c r="Y33" s="66">
        <f t="shared" si="1"/>
        <v>0</v>
      </c>
      <c r="Z33" s="67"/>
    </row>
    <row r="34" spans="1:26" x14ac:dyDescent="0.25">
      <c r="A34" s="9">
        <v>31</v>
      </c>
      <c r="B34" s="33">
        <v>500</v>
      </c>
      <c r="C34" s="57" t="s">
        <v>68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68" t="s">
        <v>69</v>
      </c>
      <c r="S34" s="69"/>
      <c r="T34" s="69"/>
      <c r="U34" s="70"/>
      <c r="V34" s="71">
        <v>0</v>
      </c>
      <c r="W34" s="72"/>
      <c r="X34" s="73"/>
      <c r="Y34" s="66">
        <f t="shared" si="1"/>
        <v>0</v>
      </c>
      <c r="Z34" s="67"/>
    </row>
    <row r="35" spans="1:26" x14ac:dyDescent="0.25">
      <c r="A35" s="51" t="s">
        <v>70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  <c r="V35" s="54">
        <f>SUM(Y4:Y34)</f>
        <v>0</v>
      </c>
      <c r="W35" s="55"/>
      <c r="X35" s="55"/>
      <c r="Y35" s="55"/>
      <c r="Z35" s="56"/>
    </row>
    <row r="36" spans="1:26" x14ac:dyDescent="0.25">
      <c r="B36" s="1"/>
      <c r="D36" s="1"/>
      <c r="F36" s="1"/>
    </row>
    <row r="37" spans="1:26" x14ac:dyDescent="0.25">
      <c r="B37" s="1"/>
      <c r="D37" s="1"/>
      <c r="F37" s="1"/>
    </row>
    <row r="38" spans="1:26" x14ac:dyDescent="0.25">
      <c r="B38" s="1"/>
      <c r="D38" s="1"/>
      <c r="F38" s="1"/>
    </row>
    <row r="39" spans="1:26" x14ac:dyDescent="0.25">
      <c r="B39" s="1"/>
      <c r="D39" s="1"/>
      <c r="F39" s="1"/>
    </row>
    <row r="40" spans="1:26" x14ac:dyDescent="0.25">
      <c r="B40" s="1"/>
      <c r="D40" s="1"/>
      <c r="F40" s="1"/>
    </row>
    <row r="41" spans="1:26" x14ac:dyDescent="0.25">
      <c r="B41" s="1"/>
      <c r="D41" s="1"/>
      <c r="F41" s="1"/>
    </row>
    <row r="42" spans="1:26" x14ac:dyDescent="0.25">
      <c r="B42" s="1"/>
      <c r="D42" s="1"/>
      <c r="F42" s="1"/>
    </row>
    <row r="43" spans="1:26" ht="26.25" x14ac:dyDescent="0.25">
      <c r="A43" s="30" t="s">
        <v>71</v>
      </c>
      <c r="B43" s="31" t="s">
        <v>72</v>
      </c>
      <c r="C43" s="32" t="s">
        <v>73</v>
      </c>
      <c r="D43" s="31" t="s">
        <v>74</v>
      </c>
      <c r="E43" s="30" t="s">
        <v>75</v>
      </c>
      <c r="F43" s="31" t="s">
        <v>76</v>
      </c>
      <c r="G43" s="30" t="s">
        <v>77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26" x14ac:dyDescent="0.25">
      <c r="A44" s="16"/>
      <c r="B44" s="17"/>
      <c r="C44" s="18"/>
      <c r="D44" s="17"/>
      <c r="E44" s="16"/>
      <c r="F44" s="17"/>
      <c r="G44" s="16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26" x14ac:dyDescent="0.25">
      <c r="A45" s="16">
        <v>32</v>
      </c>
      <c r="B45" s="19">
        <v>7000</v>
      </c>
      <c r="C45" s="18" t="s">
        <v>78</v>
      </c>
      <c r="D45" s="46">
        <v>0</v>
      </c>
      <c r="E45" s="16" t="s">
        <v>79</v>
      </c>
      <c r="F45" s="16" t="s">
        <v>80</v>
      </c>
      <c r="G45" s="43">
        <f>B45*D45</f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26" x14ac:dyDescent="0.25">
      <c r="A46" s="16">
        <v>33</v>
      </c>
      <c r="B46" s="19">
        <v>7400</v>
      </c>
      <c r="C46" s="18" t="s">
        <v>81</v>
      </c>
      <c r="D46" s="46">
        <v>0</v>
      </c>
      <c r="E46" s="16" t="s">
        <v>79</v>
      </c>
      <c r="F46" s="16" t="s">
        <v>80</v>
      </c>
      <c r="G46" s="43">
        <f t="shared" ref="G46:G94" si="2">B46*D46</f>
        <v>0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26" x14ac:dyDescent="0.25">
      <c r="A47" s="16">
        <v>34</v>
      </c>
      <c r="B47" s="19">
        <v>3700</v>
      </c>
      <c r="C47" s="18" t="s">
        <v>82</v>
      </c>
      <c r="D47" s="46">
        <v>0</v>
      </c>
      <c r="E47" s="16" t="s">
        <v>79</v>
      </c>
      <c r="F47" s="16" t="s">
        <v>83</v>
      </c>
      <c r="G47" s="43">
        <f t="shared" si="2"/>
        <v>0</v>
      </c>
      <c r="H47" s="12"/>
      <c r="I47" s="12"/>
      <c r="J47" s="12"/>
      <c r="K47" s="12"/>
      <c r="L47" s="12"/>
      <c r="M47" s="10"/>
      <c r="N47" s="10"/>
      <c r="O47" s="10"/>
      <c r="P47" s="10"/>
      <c r="Q47" s="10"/>
      <c r="R47" s="10"/>
    </row>
    <row r="48" spans="1:26" ht="14.45" customHeight="1" x14ac:dyDescent="0.25">
      <c r="A48" s="16">
        <v>35</v>
      </c>
      <c r="B48" s="19">
        <v>8100</v>
      </c>
      <c r="C48" s="18" t="s">
        <v>84</v>
      </c>
      <c r="D48" s="46">
        <v>0</v>
      </c>
      <c r="E48" s="16" t="s">
        <v>85</v>
      </c>
      <c r="F48" s="16" t="s">
        <v>83</v>
      </c>
      <c r="G48" s="43">
        <f t="shared" si="2"/>
        <v>0</v>
      </c>
      <c r="H48" s="12"/>
      <c r="I48" s="12"/>
      <c r="J48" s="12"/>
      <c r="K48" s="12"/>
      <c r="L48" s="12"/>
      <c r="M48" s="10"/>
      <c r="N48" s="10"/>
      <c r="O48" s="10"/>
      <c r="P48" s="10"/>
      <c r="Q48" s="10"/>
      <c r="R48" s="10"/>
    </row>
    <row r="49" spans="1:18" ht="14.45" customHeight="1" x14ac:dyDescent="0.25">
      <c r="A49" s="16">
        <v>36</v>
      </c>
      <c r="B49" s="19">
        <v>250</v>
      </c>
      <c r="C49" s="18" t="s">
        <v>86</v>
      </c>
      <c r="D49" s="46">
        <v>0</v>
      </c>
      <c r="E49" s="16" t="s">
        <v>87</v>
      </c>
      <c r="F49" s="16" t="s">
        <v>80</v>
      </c>
      <c r="G49" s="43">
        <f t="shared" si="2"/>
        <v>0</v>
      </c>
      <c r="H49" s="12"/>
      <c r="I49" s="12"/>
      <c r="J49" s="12"/>
      <c r="K49" s="12"/>
      <c r="L49" s="12"/>
      <c r="M49" s="10"/>
      <c r="N49" s="10"/>
      <c r="O49" s="10"/>
      <c r="P49" s="10"/>
      <c r="Q49" s="10"/>
      <c r="R49" s="10"/>
    </row>
    <row r="50" spans="1:18" x14ac:dyDescent="0.25">
      <c r="A50" s="16">
        <v>37</v>
      </c>
      <c r="B50" s="19">
        <v>650</v>
      </c>
      <c r="C50" s="18" t="s">
        <v>88</v>
      </c>
      <c r="D50" s="46">
        <v>0</v>
      </c>
      <c r="E50" s="16" t="s">
        <v>85</v>
      </c>
      <c r="F50" s="16" t="s">
        <v>80</v>
      </c>
      <c r="G50" s="43">
        <f t="shared" si="2"/>
        <v>0</v>
      </c>
      <c r="H50" s="12"/>
      <c r="I50" s="12"/>
      <c r="J50" s="12"/>
      <c r="K50" s="12"/>
      <c r="L50" s="12"/>
      <c r="M50" s="10"/>
      <c r="N50" s="10"/>
      <c r="O50" s="10"/>
      <c r="P50" s="10"/>
      <c r="Q50" s="10"/>
      <c r="R50" s="10"/>
    </row>
    <row r="51" spans="1:18" x14ac:dyDescent="0.25">
      <c r="A51" s="16">
        <v>38</v>
      </c>
      <c r="B51" s="19">
        <v>700</v>
      </c>
      <c r="C51" s="18" t="s">
        <v>89</v>
      </c>
      <c r="D51" s="46">
        <v>0</v>
      </c>
      <c r="E51" s="16" t="s">
        <v>87</v>
      </c>
      <c r="F51" s="16" t="s">
        <v>80</v>
      </c>
      <c r="G51" s="43">
        <f t="shared" si="2"/>
        <v>0</v>
      </c>
      <c r="H51" s="12"/>
      <c r="I51" s="12"/>
      <c r="J51" s="12"/>
      <c r="K51" s="12"/>
      <c r="L51" s="12"/>
      <c r="M51" s="10"/>
      <c r="N51" s="10"/>
      <c r="O51" s="10"/>
      <c r="P51" s="10"/>
      <c r="Q51" s="10"/>
      <c r="R51" s="10"/>
    </row>
    <row r="52" spans="1:18" x14ac:dyDescent="0.25">
      <c r="A52" s="16">
        <v>39</v>
      </c>
      <c r="B52" s="19">
        <v>550</v>
      </c>
      <c r="C52" s="18" t="s">
        <v>90</v>
      </c>
      <c r="D52" s="46">
        <v>0</v>
      </c>
      <c r="E52" s="16" t="s">
        <v>85</v>
      </c>
      <c r="F52" s="16" t="s">
        <v>80</v>
      </c>
      <c r="G52" s="43">
        <f t="shared" si="2"/>
        <v>0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5">
      <c r="A53" s="16">
        <v>40</v>
      </c>
      <c r="B53" s="19">
        <v>1500</v>
      </c>
      <c r="C53" s="18" t="s">
        <v>91</v>
      </c>
      <c r="D53" s="46">
        <v>0</v>
      </c>
      <c r="E53" s="16" t="s">
        <v>79</v>
      </c>
      <c r="F53" s="16" t="s">
        <v>80</v>
      </c>
      <c r="G53" s="43">
        <f t="shared" si="2"/>
        <v>0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5">
      <c r="A54" s="16">
        <v>41</v>
      </c>
      <c r="B54" s="21">
        <v>4700</v>
      </c>
      <c r="C54" s="18" t="s">
        <v>92</v>
      </c>
      <c r="D54" s="46">
        <v>0</v>
      </c>
      <c r="E54" s="16" t="s">
        <v>87</v>
      </c>
      <c r="F54" s="16" t="s">
        <v>80</v>
      </c>
      <c r="G54" s="43">
        <f t="shared" si="2"/>
        <v>0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5">
      <c r="A55" s="16">
        <v>42</v>
      </c>
      <c r="B55" s="21">
        <v>1050</v>
      </c>
      <c r="C55" s="18" t="s">
        <v>93</v>
      </c>
      <c r="D55" s="46">
        <v>0</v>
      </c>
      <c r="E55" s="16" t="s">
        <v>79</v>
      </c>
      <c r="F55" s="16" t="s">
        <v>94</v>
      </c>
      <c r="G55" s="43">
        <f t="shared" si="2"/>
        <v>0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5">
      <c r="A56" s="16">
        <v>43</v>
      </c>
      <c r="B56" s="21">
        <v>9700</v>
      </c>
      <c r="C56" s="18" t="s">
        <v>95</v>
      </c>
      <c r="D56" s="46">
        <v>0</v>
      </c>
      <c r="E56" s="16" t="s">
        <v>79</v>
      </c>
      <c r="F56" s="16" t="s">
        <v>80</v>
      </c>
      <c r="G56" s="43">
        <f t="shared" si="2"/>
        <v>0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5">
      <c r="A57" s="16">
        <v>44</v>
      </c>
      <c r="B57" s="21">
        <v>1600</v>
      </c>
      <c r="C57" s="18" t="s">
        <v>96</v>
      </c>
      <c r="D57" s="46">
        <v>0</v>
      </c>
      <c r="E57" s="16" t="s">
        <v>79</v>
      </c>
      <c r="F57" s="16" t="s">
        <v>94</v>
      </c>
      <c r="G57" s="43">
        <f t="shared" si="2"/>
        <v>0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5">
      <c r="A58" s="16">
        <v>45</v>
      </c>
      <c r="B58" s="21">
        <v>14214</v>
      </c>
      <c r="C58" s="18" t="s">
        <v>97</v>
      </c>
      <c r="D58" s="46">
        <v>0</v>
      </c>
      <c r="E58" s="16" t="s">
        <v>79</v>
      </c>
      <c r="F58" s="16" t="s">
        <v>94</v>
      </c>
      <c r="G58" s="43">
        <f t="shared" si="2"/>
        <v>0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5">
      <c r="A59" s="16">
        <v>46</v>
      </c>
      <c r="B59" s="21">
        <v>3000</v>
      </c>
      <c r="C59" s="18" t="s">
        <v>98</v>
      </c>
      <c r="D59" s="46">
        <v>0</v>
      </c>
      <c r="E59" s="16" t="s">
        <v>79</v>
      </c>
      <c r="F59" s="16" t="s">
        <v>94</v>
      </c>
      <c r="G59" s="43">
        <f t="shared" si="2"/>
        <v>0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5">
      <c r="A60" s="16">
        <v>47</v>
      </c>
      <c r="B60" s="21">
        <v>2100</v>
      </c>
      <c r="C60" s="18" t="s">
        <v>99</v>
      </c>
      <c r="D60" s="46">
        <v>0</v>
      </c>
      <c r="E60" s="16" t="s">
        <v>79</v>
      </c>
      <c r="F60" s="16" t="s">
        <v>94</v>
      </c>
      <c r="G60" s="43">
        <f t="shared" si="2"/>
        <v>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5">
      <c r="A61" s="16">
        <v>48</v>
      </c>
      <c r="B61" s="21">
        <v>1800</v>
      </c>
      <c r="C61" s="18" t="s">
        <v>100</v>
      </c>
      <c r="D61" s="46">
        <v>0</v>
      </c>
      <c r="E61" s="16" t="s">
        <v>79</v>
      </c>
      <c r="F61" s="16" t="s">
        <v>94</v>
      </c>
      <c r="G61" s="43">
        <f t="shared" si="2"/>
        <v>0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5">
      <c r="A62" s="16">
        <v>49</v>
      </c>
      <c r="B62" s="21">
        <v>550</v>
      </c>
      <c r="C62" s="18" t="s">
        <v>101</v>
      </c>
      <c r="D62" s="46">
        <v>0</v>
      </c>
      <c r="E62" s="16" t="s">
        <v>85</v>
      </c>
      <c r="F62" s="16" t="s">
        <v>80</v>
      </c>
      <c r="G62" s="43">
        <f t="shared" si="2"/>
        <v>0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5">
      <c r="A63" s="16">
        <v>50</v>
      </c>
      <c r="B63" s="21">
        <v>1800</v>
      </c>
      <c r="C63" s="18" t="s">
        <v>102</v>
      </c>
      <c r="D63" s="46">
        <v>0</v>
      </c>
      <c r="E63" s="16" t="s">
        <v>79</v>
      </c>
      <c r="F63" s="16" t="s">
        <v>94</v>
      </c>
      <c r="G63" s="43">
        <f t="shared" si="2"/>
        <v>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5">
      <c r="A64" s="16">
        <v>51</v>
      </c>
      <c r="B64" s="21">
        <v>2300</v>
      </c>
      <c r="C64" s="18" t="s">
        <v>103</v>
      </c>
      <c r="D64" s="46">
        <v>0</v>
      </c>
      <c r="E64" s="16" t="s">
        <v>79</v>
      </c>
      <c r="F64" s="16" t="s">
        <v>94</v>
      </c>
      <c r="G64" s="43">
        <f t="shared" si="2"/>
        <v>0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5">
      <c r="A65" s="16">
        <v>52</v>
      </c>
      <c r="B65" s="21">
        <v>1050</v>
      </c>
      <c r="C65" s="18" t="s">
        <v>104</v>
      </c>
      <c r="D65" s="46">
        <v>0</v>
      </c>
      <c r="E65" s="16" t="s">
        <v>79</v>
      </c>
      <c r="F65" s="16" t="s">
        <v>80</v>
      </c>
      <c r="G65" s="43">
        <f t="shared" si="2"/>
        <v>0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5">
      <c r="A66" s="16">
        <v>53</v>
      </c>
      <c r="B66" s="21">
        <v>2500</v>
      </c>
      <c r="C66" s="18" t="s">
        <v>105</v>
      </c>
      <c r="D66" s="46">
        <v>0</v>
      </c>
      <c r="E66" s="16" t="s">
        <v>85</v>
      </c>
      <c r="F66" s="16" t="s">
        <v>80</v>
      </c>
      <c r="G66" s="43">
        <f t="shared" si="2"/>
        <v>0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5">
      <c r="A67" s="16">
        <v>54</v>
      </c>
      <c r="B67" s="21">
        <v>2200</v>
      </c>
      <c r="C67" s="18" t="s">
        <v>106</v>
      </c>
      <c r="D67" s="46">
        <v>0</v>
      </c>
      <c r="E67" s="16" t="s">
        <v>79</v>
      </c>
      <c r="F67" s="16" t="s">
        <v>80</v>
      </c>
      <c r="G67" s="43">
        <f t="shared" si="2"/>
        <v>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5">
      <c r="A68" s="16">
        <v>55</v>
      </c>
      <c r="B68" s="21">
        <v>500</v>
      </c>
      <c r="C68" s="18" t="s">
        <v>107</v>
      </c>
      <c r="D68" s="46">
        <v>0</v>
      </c>
      <c r="E68" s="16" t="s">
        <v>85</v>
      </c>
      <c r="F68" s="16" t="s">
        <v>80</v>
      </c>
      <c r="G68" s="43">
        <f t="shared" si="2"/>
        <v>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5">
      <c r="A69" s="16">
        <v>56</v>
      </c>
      <c r="B69" s="21">
        <v>900</v>
      </c>
      <c r="C69" s="18" t="s">
        <v>108</v>
      </c>
      <c r="D69" s="46">
        <v>0</v>
      </c>
      <c r="E69" s="16" t="s">
        <v>85</v>
      </c>
      <c r="F69" s="16" t="s">
        <v>94</v>
      </c>
      <c r="G69" s="43">
        <f t="shared" si="2"/>
        <v>0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5">
      <c r="A70" s="16">
        <v>57</v>
      </c>
      <c r="B70" s="21">
        <v>950</v>
      </c>
      <c r="C70" s="18" t="s">
        <v>109</v>
      </c>
      <c r="D70" s="46">
        <v>0</v>
      </c>
      <c r="E70" s="16" t="s">
        <v>79</v>
      </c>
      <c r="F70" s="16" t="s">
        <v>94</v>
      </c>
      <c r="G70" s="43">
        <f t="shared" si="2"/>
        <v>0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5">
      <c r="A71" s="16">
        <v>58</v>
      </c>
      <c r="B71" s="21">
        <v>5000</v>
      </c>
      <c r="C71" s="18" t="s">
        <v>110</v>
      </c>
      <c r="D71" s="46">
        <v>0</v>
      </c>
      <c r="E71" s="16" t="s">
        <v>85</v>
      </c>
      <c r="F71" s="16" t="s">
        <v>80</v>
      </c>
      <c r="G71" s="43">
        <f t="shared" si="2"/>
        <v>0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5">
      <c r="A72" s="16">
        <v>59</v>
      </c>
      <c r="B72" s="21">
        <v>1000</v>
      </c>
      <c r="C72" s="18" t="s">
        <v>111</v>
      </c>
      <c r="D72" s="46">
        <v>0</v>
      </c>
      <c r="E72" s="16" t="s">
        <v>79</v>
      </c>
      <c r="F72" s="16" t="s">
        <v>80</v>
      </c>
      <c r="G72" s="43">
        <f t="shared" si="2"/>
        <v>0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5">
      <c r="A73" s="16">
        <v>60</v>
      </c>
      <c r="B73" s="21">
        <v>1100</v>
      </c>
      <c r="C73" s="18" t="s">
        <v>112</v>
      </c>
      <c r="D73" s="46">
        <v>0</v>
      </c>
      <c r="E73" s="16" t="s">
        <v>79</v>
      </c>
      <c r="F73" s="16" t="s">
        <v>94</v>
      </c>
      <c r="G73" s="43">
        <f t="shared" si="2"/>
        <v>0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5">
      <c r="A74" s="16">
        <v>61</v>
      </c>
      <c r="B74" s="21">
        <v>650</v>
      </c>
      <c r="C74" s="18" t="s">
        <v>113</v>
      </c>
      <c r="D74" s="46">
        <v>0</v>
      </c>
      <c r="E74" s="16" t="s">
        <v>79</v>
      </c>
      <c r="F74" s="16" t="s">
        <v>94</v>
      </c>
      <c r="G74" s="43">
        <f t="shared" si="2"/>
        <v>0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5">
      <c r="A75" s="16">
        <v>62</v>
      </c>
      <c r="B75" s="21">
        <v>1300</v>
      </c>
      <c r="C75" s="18" t="s">
        <v>114</v>
      </c>
      <c r="D75" s="46">
        <v>0</v>
      </c>
      <c r="E75" s="16" t="s">
        <v>79</v>
      </c>
      <c r="F75" s="16" t="s">
        <v>115</v>
      </c>
      <c r="G75" s="43">
        <f t="shared" si="2"/>
        <v>0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5">
      <c r="A76" s="16">
        <v>63</v>
      </c>
      <c r="B76" s="21">
        <v>1700</v>
      </c>
      <c r="C76" s="18" t="s">
        <v>116</v>
      </c>
      <c r="D76" s="46">
        <v>0</v>
      </c>
      <c r="E76" s="16" t="s">
        <v>79</v>
      </c>
      <c r="F76" s="16" t="s">
        <v>115</v>
      </c>
      <c r="G76" s="43">
        <f t="shared" si="2"/>
        <v>0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5">
      <c r="A77" s="16">
        <v>64</v>
      </c>
      <c r="B77" s="21">
        <v>950</v>
      </c>
      <c r="C77" s="18" t="s">
        <v>117</v>
      </c>
      <c r="D77" s="46">
        <v>0</v>
      </c>
      <c r="E77" s="16" t="s">
        <v>79</v>
      </c>
      <c r="F77" s="16" t="s">
        <v>80</v>
      </c>
      <c r="G77" s="43">
        <f t="shared" si="2"/>
        <v>0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5">
      <c r="A78" s="16">
        <v>65</v>
      </c>
      <c r="B78" s="21">
        <v>500</v>
      </c>
      <c r="C78" s="18" t="s">
        <v>118</v>
      </c>
      <c r="D78" s="46">
        <v>0</v>
      </c>
      <c r="E78" s="16" t="s">
        <v>79</v>
      </c>
      <c r="F78" s="16" t="s">
        <v>80</v>
      </c>
      <c r="G78" s="43">
        <f t="shared" si="2"/>
        <v>0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5">
      <c r="A79" s="16">
        <v>66</v>
      </c>
      <c r="B79" s="21">
        <v>3500</v>
      </c>
      <c r="C79" s="18" t="s">
        <v>119</v>
      </c>
      <c r="D79" s="46">
        <v>0</v>
      </c>
      <c r="E79" s="16" t="s">
        <v>79</v>
      </c>
      <c r="F79" s="16" t="s">
        <v>115</v>
      </c>
      <c r="G79" s="43">
        <f t="shared" si="2"/>
        <v>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5">
      <c r="A80" s="16">
        <v>67</v>
      </c>
      <c r="B80" s="21">
        <v>2700</v>
      </c>
      <c r="C80" s="18" t="s">
        <v>120</v>
      </c>
      <c r="D80" s="46">
        <v>0</v>
      </c>
      <c r="E80" s="16" t="s">
        <v>79</v>
      </c>
      <c r="F80" s="16" t="s">
        <v>115</v>
      </c>
      <c r="G80" s="43">
        <f t="shared" si="2"/>
        <v>0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5">
      <c r="A81" s="16">
        <v>68</v>
      </c>
      <c r="B81" s="21">
        <v>1200</v>
      </c>
      <c r="C81" s="18" t="s">
        <v>121</v>
      </c>
      <c r="D81" s="46">
        <v>0</v>
      </c>
      <c r="E81" s="16" t="s">
        <v>87</v>
      </c>
      <c r="F81" s="16" t="s">
        <v>115</v>
      </c>
      <c r="G81" s="43">
        <f t="shared" si="2"/>
        <v>0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5">
      <c r="A82" s="16">
        <v>69</v>
      </c>
      <c r="B82" s="21">
        <v>1000</v>
      </c>
      <c r="C82" s="18" t="s">
        <v>122</v>
      </c>
      <c r="D82" s="46">
        <v>0</v>
      </c>
      <c r="E82" s="16" t="s">
        <v>79</v>
      </c>
      <c r="F82" s="16" t="s">
        <v>115</v>
      </c>
      <c r="G82" s="43">
        <f t="shared" si="2"/>
        <v>0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5">
      <c r="A83" s="16">
        <v>70</v>
      </c>
      <c r="B83" s="21">
        <v>400</v>
      </c>
      <c r="C83" s="18" t="s">
        <v>123</v>
      </c>
      <c r="D83" s="46">
        <v>0</v>
      </c>
      <c r="E83" s="16" t="s">
        <v>85</v>
      </c>
      <c r="F83" s="16" t="s">
        <v>115</v>
      </c>
      <c r="G83" s="43">
        <f t="shared" si="2"/>
        <v>0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5">
      <c r="A84" s="16">
        <v>71</v>
      </c>
      <c r="B84" s="21">
        <v>950</v>
      </c>
      <c r="C84" s="18" t="s">
        <v>124</v>
      </c>
      <c r="D84" s="46">
        <v>0</v>
      </c>
      <c r="E84" s="16" t="s">
        <v>79</v>
      </c>
      <c r="F84" s="16" t="s">
        <v>115</v>
      </c>
      <c r="G84" s="43">
        <f t="shared" si="2"/>
        <v>0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5">
      <c r="A85" s="16">
        <v>72</v>
      </c>
      <c r="B85" s="21">
        <v>660</v>
      </c>
      <c r="C85" s="18" t="s">
        <v>125</v>
      </c>
      <c r="D85" s="46">
        <v>0</v>
      </c>
      <c r="E85" s="16" t="s">
        <v>79</v>
      </c>
      <c r="F85" s="16" t="s">
        <v>115</v>
      </c>
      <c r="G85" s="43">
        <f t="shared" si="2"/>
        <v>0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5">
      <c r="A86" s="16">
        <v>73</v>
      </c>
      <c r="B86" s="21">
        <v>200</v>
      </c>
      <c r="C86" s="18" t="s">
        <v>126</v>
      </c>
      <c r="D86" s="46">
        <v>0</v>
      </c>
      <c r="E86" s="16" t="s">
        <v>87</v>
      </c>
      <c r="F86" s="16" t="s">
        <v>80</v>
      </c>
      <c r="G86" s="43">
        <f t="shared" si="2"/>
        <v>0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5">
      <c r="A87" s="16">
        <v>74</v>
      </c>
      <c r="B87" s="21">
        <v>4400</v>
      </c>
      <c r="C87" s="18" t="s">
        <v>127</v>
      </c>
      <c r="D87" s="46">
        <v>0</v>
      </c>
      <c r="E87" s="16" t="s">
        <v>87</v>
      </c>
      <c r="F87" s="16" t="s">
        <v>80</v>
      </c>
      <c r="G87" s="43">
        <f t="shared" si="2"/>
        <v>0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5">
      <c r="A88" s="16">
        <v>75</v>
      </c>
      <c r="B88" s="21">
        <v>650</v>
      </c>
      <c r="C88" s="18" t="s">
        <v>128</v>
      </c>
      <c r="D88" s="46">
        <v>0</v>
      </c>
      <c r="E88" s="16" t="s">
        <v>87</v>
      </c>
      <c r="F88" s="16" t="s">
        <v>80</v>
      </c>
      <c r="G88" s="43">
        <f t="shared" si="2"/>
        <v>0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5">
      <c r="A89" s="16">
        <v>76</v>
      </c>
      <c r="B89" s="21">
        <v>4050</v>
      </c>
      <c r="C89" s="18" t="s">
        <v>129</v>
      </c>
      <c r="D89" s="46">
        <v>0</v>
      </c>
      <c r="E89" s="16" t="s">
        <v>87</v>
      </c>
      <c r="F89" s="16" t="s">
        <v>80</v>
      </c>
      <c r="G89" s="43">
        <f t="shared" si="2"/>
        <v>0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s="1" customFormat="1" x14ac:dyDescent="0.25">
      <c r="A90" s="16">
        <v>77</v>
      </c>
      <c r="B90" s="21">
        <v>1950</v>
      </c>
      <c r="C90" s="18" t="s">
        <v>130</v>
      </c>
      <c r="D90" s="46">
        <v>0</v>
      </c>
      <c r="E90" s="16" t="s">
        <v>85</v>
      </c>
      <c r="F90" s="16" t="s">
        <v>80</v>
      </c>
      <c r="G90" s="43">
        <f t="shared" si="2"/>
        <v>0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x14ac:dyDescent="0.25">
      <c r="A91" s="16">
        <v>78</v>
      </c>
      <c r="B91" s="21">
        <v>8500</v>
      </c>
      <c r="C91" s="18" t="s">
        <v>131</v>
      </c>
      <c r="D91" s="46">
        <v>0</v>
      </c>
      <c r="E91" s="16" t="s">
        <v>87</v>
      </c>
      <c r="F91" s="16" t="s">
        <v>80</v>
      </c>
      <c r="G91" s="43">
        <f t="shared" si="2"/>
        <v>0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5">
      <c r="A92" s="16">
        <v>79</v>
      </c>
      <c r="B92" s="21">
        <v>300</v>
      </c>
      <c r="C92" s="18" t="s">
        <v>132</v>
      </c>
      <c r="D92" s="46">
        <v>0</v>
      </c>
      <c r="E92" s="16" t="s">
        <v>87</v>
      </c>
      <c r="F92" s="16" t="s">
        <v>80</v>
      </c>
      <c r="G92" s="43">
        <f t="shared" si="2"/>
        <v>0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5">
      <c r="A93" s="16">
        <v>80</v>
      </c>
      <c r="B93" s="21">
        <v>1850</v>
      </c>
      <c r="C93" s="18" t="s">
        <v>133</v>
      </c>
      <c r="D93" s="46">
        <v>0</v>
      </c>
      <c r="E93" s="16" t="s">
        <v>87</v>
      </c>
      <c r="F93" s="16" t="s">
        <v>80</v>
      </c>
      <c r="G93" s="43">
        <f t="shared" si="2"/>
        <v>0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5">
      <c r="A94" s="16">
        <v>81</v>
      </c>
      <c r="B94" s="21">
        <v>580</v>
      </c>
      <c r="C94" s="18" t="s">
        <v>134</v>
      </c>
      <c r="D94" s="46">
        <v>0</v>
      </c>
      <c r="E94" s="16" t="s">
        <v>87</v>
      </c>
      <c r="F94" s="16" t="s">
        <v>80</v>
      </c>
      <c r="G94" s="43">
        <f t="shared" si="2"/>
        <v>0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5">
      <c r="A95" s="16"/>
      <c r="B95" s="22"/>
      <c r="C95" s="18"/>
      <c r="D95" s="20"/>
      <c r="E95" s="16"/>
      <c r="F95" s="16"/>
      <c r="G95" s="2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5">
      <c r="A96" s="23" t="s">
        <v>135</v>
      </c>
      <c r="B96" s="17"/>
      <c r="C96" s="18"/>
      <c r="D96" s="17"/>
      <c r="E96" s="16"/>
      <c r="F96" s="17"/>
      <c r="G96" s="43">
        <f>SUM(G45:G94)</f>
        <v>0</v>
      </c>
    </row>
    <row r="97" spans="1:7" x14ac:dyDescent="0.25">
      <c r="A97" s="24"/>
      <c r="B97" s="25"/>
      <c r="C97" s="26"/>
      <c r="D97" s="25"/>
      <c r="E97" s="27"/>
      <c r="F97" s="25"/>
      <c r="G97" s="28"/>
    </row>
    <row r="98" spans="1:7" x14ac:dyDescent="0.25">
      <c r="A98" s="24"/>
      <c r="B98" s="25"/>
      <c r="C98" s="26"/>
      <c r="D98" s="25"/>
      <c r="E98" s="27"/>
      <c r="F98" s="25"/>
      <c r="G98" s="28"/>
    </row>
    <row r="99" spans="1:7" x14ac:dyDescent="0.25">
      <c r="A99" s="24"/>
      <c r="B99" s="25"/>
      <c r="C99" s="26"/>
      <c r="D99" s="25"/>
      <c r="E99" s="27"/>
      <c r="F99" s="25"/>
      <c r="G99" s="28"/>
    </row>
    <row r="100" spans="1:7" x14ac:dyDescent="0.25">
      <c r="A100" s="24"/>
      <c r="B100" s="25"/>
      <c r="C100" s="26"/>
      <c r="D100" s="25"/>
      <c r="E100" s="27"/>
      <c r="F100" s="25"/>
      <c r="G100" s="28"/>
    </row>
    <row r="101" spans="1:7" x14ac:dyDescent="0.25">
      <c r="A101" s="24"/>
      <c r="B101" s="25"/>
      <c r="C101" s="26"/>
      <c r="D101" s="25"/>
      <c r="E101" s="27"/>
      <c r="F101" s="25"/>
      <c r="G101" s="28"/>
    </row>
    <row r="102" spans="1:7" ht="39" x14ac:dyDescent="0.25">
      <c r="A102" s="40" t="s">
        <v>71</v>
      </c>
      <c r="B102" s="41" t="s">
        <v>72</v>
      </c>
      <c r="C102" s="40" t="s">
        <v>136</v>
      </c>
      <c r="D102" s="41" t="s">
        <v>137</v>
      </c>
      <c r="E102" s="40" t="s">
        <v>138</v>
      </c>
      <c r="F102" s="41" t="s">
        <v>77</v>
      </c>
      <c r="G102" s="28"/>
    </row>
    <row r="103" spans="1:7" ht="39" x14ac:dyDescent="0.25">
      <c r="A103" s="42">
        <v>82</v>
      </c>
      <c r="B103" s="36">
        <v>576104</v>
      </c>
      <c r="C103" s="29" t="s">
        <v>139</v>
      </c>
      <c r="D103" s="37" t="s">
        <v>140</v>
      </c>
      <c r="E103" s="47">
        <v>0</v>
      </c>
      <c r="F103" s="44">
        <f>B103*E103</f>
        <v>0</v>
      </c>
      <c r="G103" s="28"/>
    </row>
    <row r="104" spans="1:7" s="1" customFormat="1" ht="14.45" customHeight="1" x14ac:dyDescent="0.25">
      <c r="A104" s="10"/>
      <c r="B104" s="13"/>
      <c r="C104" s="12"/>
      <c r="D104" s="14"/>
      <c r="E104" s="10"/>
      <c r="F104" s="10"/>
      <c r="G104" s="10"/>
    </row>
    <row r="105" spans="1:7" x14ac:dyDescent="0.25">
      <c r="A105" s="48" t="s">
        <v>141</v>
      </c>
      <c r="B105" s="49"/>
      <c r="C105" s="49"/>
      <c r="D105" s="49"/>
      <c r="E105" s="49"/>
      <c r="F105" s="50"/>
      <c r="G105" s="45">
        <f>V35+G96+F103</f>
        <v>0</v>
      </c>
    </row>
    <row r="106" spans="1:7" x14ac:dyDescent="0.25">
      <c r="A106" s="2"/>
      <c r="B106" s="2"/>
      <c r="C106" s="7"/>
      <c r="D106" s="2"/>
      <c r="E106" s="2"/>
      <c r="F106" s="2"/>
      <c r="G106" s="2"/>
    </row>
    <row r="107" spans="1:7" x14ac:dyDescent="0.25">
      <c r="A107" s="1"/>
      <c r="B107" s="4"/>
      <c r="C107" s="6"/>
      <c r="D107" s="4"/>
      <c r="E107" s="4"/>
      <c r="F107" s="4"/>
      <c r="G107" s="4"/>
    </row>
    <row r="110" spans="1:7" x14ac:dyDescent="0.25">
      <c r="A110" s="1"/>
      <c r="B110" s="1"/>
      <c r="C110" s="5"/>
      <c r="D110" s="1"/>
      <c r="E110" s="1"/>
      <c r="F110" s="1"/>
      <c r="G110" s="1"/>
    </row>
    <row r="113" spans="1:7" x14ac:dyDescent="0.25">
      <c r="A113" s="4"/>
      <c r="B113" s="1"/>
      <c r="C113" s="5"/>
      <c r="D113" s="1"/>
      <c r="E113" s="1"/>
      <c r="F113" s="1"/>
      <c r="G113" s="1"/>
    </row>
    <row r="116" spans="1:7" x14ac:dyDescent="0.25">
      <c r="A116" s="1"/>
      <c r="B116" s="4"/>
      <c r="C116" s="6"/>
      <c r="D116" s="4"/>
      <c r="E116" s="4"/>
      <c r="F116" s="4"/>
      <c r="G116" s="4"/>
    </row>
  </sheetData>
  <sheetProtection algorithmName="SHA-512" hashValue="PJlx8A8+0p3hhl2c5KtB7KRDAR+0kzKTRO5Bbd1lIyM/FNA81L6T5QNVHPdSEsKOQsYUUHU5Aw82Zu1DOXqrRA==" saltValue="Yug5q3UA/+i664gb8irE6Q==" spinCount="100000" sheet="1" objects="1" scenarios="1"/>
  <sortState xmlns:xlrd2="http://schemas.microsoft.com/office/spreadsheetml/2017/richdata2" ref="A45:F94">
    <sortCondition ref="A45:A94"/>
  </sortState>
  <mergeCells count="133">
    <mergeCell ref="A1:Z1"/>
    <mergeCell ref="C4:Q4"/>
    <mergeCell ref="R4:U4"/>
    <mergeCell ref="V4:X4"/>
    <mergeCell ref="Y4:Z4"/>
    <mergeCell ref="C5:Q5"/>
    <mergeCell ref="R5:U5"/>
    <mergeCell ref="V5:X5"/>
    <mergeCell ref="Y5:Z5"/>
    <mergeCell ref="C3:Q3"/>
    <mergeCell ref="R3:U3"/>
    <mergeCell ref="V3:X3"/>
    <mergeCell ref="Y3:Z3"/>
    <mergeCell ref="A2:Z2"/>
    <mergeCell ref="C8:Q8"/>
    <mergeCell ref="R8:U8"/>
    <mergeCell ref="V8:X8"/>
    <mergeCell ref="Y8:Z8"/>
    <mergeCell ref="C9:Q9"/>
    <mergeCell ref="R9:U9"/>
    <mergeCell ref="V9:X9"/>
    <mergeCell ref="Y9:Z9"/>
    <mergeCell ref="C6:Q6"/>
    <mergeCell ref="R6:U6"/>
    <mergeCell ref="V6:X6"/>
    <mergeCell ref="Y6:Z6"/>
    <mergeCell ref="C7:Q7"/>
    <mergeCell ref="R7:U7"/>
    <mergeCell ref="V7:X7"/>
    <mergeCell ref="Y7:Z7"/>
    <mergeCell ref="C12:Q12"/>
    <mergeCell ref="R12:U12"/>
    <mergeCell ref="V12:X12"/>
    <mergeCell ref="Y12:Z12"/>
    <mergeCell ref="C13:Q13"/>
    <mergeCell ref="R13:U13"/>
    <mergeCell ref="V13:X13"/>
    <mergeCell ref="Y13:Z13"/>
    <mergeCell ref="C10:Q10"/>
    <mergeCell ref="R10:U10"/>
    <mergeCell ref="V10:X10"/>
    <mergeCell ref="Y10:Z10"/>
    <mergeCell ref="C11:Q11"/>
    <mergeCell ref="R11:U11"/>
    <mergeCell ref="V11:X11"/>
    <mergeCell ref="Y11:Z11"/>
    <mergeCell ref="C16:Q16"/>
    <mergeCell ref="R16:U16"/>
    <mergeCell ref="V16:X16"/>
    <mergeCell ref="Y16:Z16"/>
    <mergeCell ref="C17:Q17"/>
    <mergeCell ref="R17:U17"/>
    <mergeCell ref="V17:X17"/>
    <mergeCell ref="Y17:Z17"/>
    <mergeCell ref="C14:Q14"/>
    <mergeCell ref="R14:U14"/>
    <mergeCell ref="V14:X14"/>
    <mergeCell ref="Y14:Z14"/>
    <mergeCell ref="C15:Q15"/>
    <mergeCell ref="R15:U15"/>
    <mergeCell ref="V15:X15"/>
    <mergeCell ref="Y15:Z15"/>
    <mergeCell ref="C20:Q20"/>
    <mergeCell ref="R20:U20"/>
    <mergeCell ref="V20:X20"/>
    <mergeCell ref="Y20:Z20"/>
    <mergeCell ref="C21:Q21"/>
    <mergeCell ref="R21:U21"/>
    <mergeCell ref="V21:X21"/>
    <mergeCell ref="Y21:Z21"/>
    <mergeCell ref="C18:Q18"/>
    <mergeCell ref="R18:U18"/>
    <mergeCell ref="V18:X18"/>
    <mergeCell ref="Y18:Z18"/>
    <mergeCell ref="C19:Q19"/>
    <mergeCell ref="R19:U19"/>
    <mergeCell ref="V19:X19"/>
    <mergeCell ref="Y19:Z19"/>
    <mergeCell ref="C24:Q24"/>
    <mergeCell ref="R24:U24"/>
    <mergeCell ref="V24:X24"/>
    <mergeCell ref="Y24:Z24"/>
    <mergeCell ref="C22:Q22"/>
    <mergeCell ref="R22:U22"/>
    <mergeCell ref="V22:X22"/>
    <mergeCell ref="Y22:Z22"/>
    <mergeCell ref="C23:Q23"/>
    <mergeCell ref="R23:U23"/>
    <mergeCell ref="V23:X23"/>
    <mergeCell ref="Y23:Z23"/>
    <mergeCell ref="C27:Q27"/>
    <mergeCell ref="R27:U27"/>
    <mergeCell ref="V27:X27"/>
    <mergeCell ref="Y27:Z27"/>
    <mergeCell ref="C28:Q28"/>
    <mergeCell ref="R28:U28"/>
    <mergeCell ref="V28:X28"/>
    <mergeCell ref="Y28:Z28"/>
    <mergeCell ref="C25:Q25"/>
    <mergeCell ref="R25:U25"/>
    <mergeCell ref="V25:X25"/>
    <mergeCell ref="Y25:Z25"/>
    <mergeCell ref="C26:Q26"/>
    <mergeCell ref="R26:U26"/>
    <mergeCell ref="V26:X26"/>
    <mergeCell ref="Y26:Z26"/>
    <mergeCell ref="C31:Q31"/>
    <mergeCell ref="R31:U31"/>
    <mergeCell ref="V31:X31"/>
    <mergeCell ref="Y31:Z31"/>
    <mergeCell ref="C32:Q32"/>
    <mergeCell ref="R32:U32"/>
    <mergeCell ref="V32:X32"/>
    <mergeCell ref="Y32:Z32"/>
    <mergeCell ref="C29:Q29"/>
    <mergeCell ref="R29:U29"/>
    <mergeCell ref="V29:X29"/>
    <mergeCell ref="Y29:Z29"/>
    <mergeCell ref="C30:Q30"/>
    <mergeCell ref="R30:U30"/>
    <mergeCell ref="V30:X30"/>
    <mergeCell ref="Y30:Z30"/>
    <mergeCell ref="A105:F105"/>
    <mergeCell ref="A35:U35"/>
    <mergeCell ref="V35:Z35"/>
    <mergeCell ref="C33:Q33"/>
    <mergeCell ref="R33:U33"/>
    <mergeCell ref="V33:X33"/>
    <mergeCell ref="Y33:Z33"/>
    <mergeCell ref="C34:Q34"/>
    <mergeCell ref="R34:U34"/>
    <mergeCell ref="V34:X34"/>
    <mergeCell ref="Y34:Z34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7610D83539A4AACB95F2A636E376C" ma:contentTypeVersion="4" ma:contentTypeDescription="Create a new document." ma:contentTypeScope="" ma:versionID="5191ef97b0b7b4c2bc3285751fe80c96">
  <xsd:schema xmlns:xsd="http://www.w3.org/2001/XMLSchema" xmlns:xs="http://www.w3.org/2001/XMLSchema" xmlns:p="http://schemas.microsoft.com/office/2006/metadata/properties" xmlns:ns2="ec93c5ad-c239-4f98-ba9c-8792b34d284d" xmlns:ns3="34354bcd-9f19-49ff-be41-0a8edec883ce" targetNamespace="http://schemas.microsoft.com/office/2006/metadata/properties" ma:root="true" ma:fieldsID="8fdfb08c06fd4ea196b89a295692dba4" ns2:_="" ns3:_="">
    <xsd:import namespace="ec93c5ad-c239-4f98-ba9c-8792b34d284d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3c5ad-c239-4f98-ba9c-8792b34d28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79C97E-37BF-4A90-B200-4C3FE3DCA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3c5ad-c239-4f98-ba9c-8792b34d284d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9D05F-FFAA-4998-BC6A-CD410BC30C02}">
  <ds:schemaRefs>
    <ds:schemaRef ds:uri="http://schemas.microsoft.com/office/2006/metadata/properties"/>
    <ds:schemaRef ds:uri="http://purl.org/dc/terms/"/>
    <ds:schemaRef ds:uri="ec93c5ad-c239-4f98-ba9c-8792b34d284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34354bcd-9f19-49ff-be41-0a8edec883c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A476EB-4930-4995-9200-55ED840A16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 Allen</dc:creator>
  <cp:keywords/>
  <dc:description/>
  <cp:lastModifiedBy>Nawania Williams</cp:lastModifiedBy>
  <cp:revision/>
  <dcterms:created xsi:type="dcterms:W3CDTF">2020-04-21T16:17:39Z</dcterms:created>
  <dcterms:modified xsi:type="dcterms:W3CDTF">2020-05-26T19:24:29Z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0x0101002ED7610D83539A4AACB95F2A636E376C</vt:lpwstr>
  </property>
</Properties>
</file>