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U:\divisions\OFA\CAP\Solicitations\FY2024\DMS\710-24-0001 Independent Assessment &amp; Transformation\4 Posting\"/>
    </mc:Choice>
  </mc:AlternateContent>
  <xr:revisionPtr revIDLastSave="0" documentId="8_{28DC9010-302E-4E32-8530-443789A6F787}" xr6:coauthVersionLast="47" xr6:coauthVersionMax="47" xr10:uidLastSave="{00000000-0000-0000-0000-000000000000}"/>
  <bookViews>
    <workbookView xWindow="-108" yWindow="-108" windowWidth="23256" windowHeight="12576" tabRatio="771" xr2:uid="{00000000-000D-0000-FFFF-FFFF00000000}"/>
  </bookViews>
  <sheets>
    <sheet name="1. Title" sheetId="1" r:id="rId1"/>
    <sheet name="2. Introduction" sheetId="3" r:id="rId2"/>
    <sheet name="3. Cost Proposal Summary" sheetId="4" r:id="rId3"/>
    <sheet name="4. Assessement Rates" sheetId="14" r:id="rId4"/>
    <sheet name="5. DDI" sheetId="7" r:id="rId5"/>
    <sheet name="6. Systems M&amp;O" sheetId="8" r:id="rId6"/>
    <sheet name="7. Software Hardware Costs" sheetId="13" r:id="rId7"/>
    <sheet name="8. Other Costs" sheetId="10" r:id="rId8"/>
    <sheet name="9. Staffing Rates" sheetId="5" r:id="rId9"/>
  </sheets>
  <externalReferences>
    <externalReference r:id="rId10"/>
  </externalReferences>
  <definedNames>
    <definedName name="LicenseType">[1]Sheet1!$B$3:$B$5</definedName>
    <definedName name="_xlnm.Print_Area" localSheetId="0">'1. Title'!$A$1:$G$16</definedName>
    <definedName name="_xlnm.Print_Titles" localSheetId="3">'4. Assessement Rates'!$B:$B,'4. Assessement Rates'!$1:$3</definedName>
    <definedName name="_xlnm.Print_Titles" localSheetId="4">'5. DDI'!$A:$C,'5. DDI'!$1:$6</definedName>
    <definedName name="_xlnm.Print_Titles" localSheetId="5">'6. Systems M&amp;O'!$B:$B,'6. Systems M&amp;O'!$1:$3</definedName>
    <definedName name="_xlnm.Print_Titles" localSheetId="7">'8. Other Costs'!$B:$B,'8. Other Costs'!$1:$3</definedName>
    <definedName name="ProdSource">[1]Sheet1!$B$7:$B$8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3" i="13" l="1"/>
  <c r="I12" i="4"/>
  <c r="S15" i="8"/>
  <c r="S14" i="8"/>
  <c r="S12" i="8"/>
  <c r="R15" i="8"/>
  <c r="R13" i="8"/>
  <c r="R12" i="8"/>
  <c r="R11" i="8"/>
  <c r="Q13" i="8"/>
  <c r="O13" i="8"/>
  <c r="M13" i="8"/>
  <c r="K13" i="8"/>
  <c r="I13" i="8"/>
  <c r="G13" i="8"/>
  <c r="R14" i="8"/>
  <c r="F11" i="14"/>
  <c r="E13" i="8"/>
  <c r="S13" i="8" s="1"/>
  <c r="X17" i="14"/>
  <c r="X16" i="14"/>
  <c r="X15" i="14"/>
  <c r="X14" i="14"/>
  <c r="X13" i="14"/>
  <c r="X12" i="14"/>
  <c r="X11" i="14"/>
  <c r="X10" i="14"/>
  <c r="U17" i="14"/>
  <c r="U16" i="14"/>
  <c r="U15" i="14"/>
  <c r="U14" i="14"/>
  <c r="U13" i="14"/>
  <c r="U12" i="14"/>
  <c r="U11" i="14"/>
  <c r="U10" i="14"/>
  <c r="R17" i="14"/>
  <c r="R16" i="14"/>
  <c r="R15" i="14"/>
  <c r="R14" i="14"/>
  <c r="R13" i="14"/>
  <c r="R12" i="14"/>
  <c r="R11" i="14"/>
  <c r="R10" i="14"/>
  <c r="O17" i="14"/>
  <c r="O16" i="14"/>
  <c r="O15" i="14"/>
  <c r="O14" i="14"/>
  <c r="O13" i="14"/>
  <c r="O12" i="14"/>
  <c r="O11" i="14"/>
  <c r="O10" i="14"/>
  <c r="L17" i="14"/>
  <c r="L16" i="14"/>
  <c r="L15" i="14"/>
  <c r="L14" i="14"/>
  <c r="L13" i="14"/>
  <c r="L12" i="14"/>
  <c r="L11" i="14"/>
  <c r="L10" i="14"/>
  <c r="I17" i="14"/>
  <c r="I16" i="14"/>
  <c r="I15" i="14"/>
  <c r="I14" i="14"/>
  <c r="I13" i="14"/>
  <c r="I12" i="14"/>
  <c r="I11" i="14"/>
  <c r="I10" i="14"/>
  <c r="F12" i="14"/>
  <c r="F13" i="14"/>
  <c r="F14" i="14"/>
  <c r="F15" i="14"/>
  <c r="F16" i="14"/>
  <c r="F17" i="14"/>
  <c r="F10" i="14"/>
  <c r="F2" i="14"/>
  <c r="N16" i="8"/>
  <c r="O14" i="8"/>
  <c r="O12" i="8"/>
  <c r="O11" i="8"/>
  <c r="I47" i="7"/>
  <c r="AF46" i="7"/>
  <c r="AF45" i="7"/>
  <c r="AF44" i="7"/>
  <c r="AF43" i="7"/>
  <c r="AF42" i="7"/>
  <c r="AF41" i="7"/>
  <c r="AF40" i="7"/>
  <c r="AF39" i="7"/>
  <c r="AF37" i="7"/>
  <c r="AF36" i="7"/>
  <c r="AF35" i="7"/>
  <c r="AF34" i="7"/>
  <c r="AF33" i="7"/>
  <c r="AF32" i="7"/>
  <c r="AF31" i="7"/>
  <c r="AF30" i="7"/>
  <c r="AF28" i="7"/>
  <c r="AF27" i="7"/>
  <c r="AF26" i="7"/>
  <c r="AF25" i="7"/>
  <c r="AF24" i="7"/>
  <c r="AF23" i="7"/>
  <c r="AF22" i="7"/>
  <c r="AF21" i="7"/>
  <c r="AF20" i="7"/>
  <c r="AF19" i="7"/>
  <c r="AF17" i="7"/>
  <c r="AF16" i="7"/>
  <c r="H23" i="7"/>
  <c r="G81" i="7"/>
  <c r="G53" i="7"/>
  <c r="AE46" i="7"/>
  <c r="AE45" i="7"/>
  <c r="AE44" i="7"/>
  <c r="AE43" i="7"/>
  <c r="AE42"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F11" i="7"/>
  <c r="Q15" i="8"/>
  <c r="I18" i="14" l="1"/>
  <c r="D11" i="4" s="1"/>
  <c r="X18" i="14"/>
  <c r="I11" i="4" s="1"/>
  <c r="R18" i="14"/>
  <c r="G11" i="4" s="1"/>
  <c r="O18" i="14"/>
  <c r="F11" i="4" s="1"/>
  <c r="L18" i="14"/>
  <c r="E11" i="4" s="1"/>
  <c r="F18" i="14"/>
  <c r="C11" i="4" s="1"/>
  <c r="U18" i="14"/>
  <c r="H11" i="4" s="1"/>
  <c r="O16" i="8"/>
  <c r="H13" i="4" s="1"/>
  <c r="Y47" i="7"/>
  <c r="F46" i="7"/>
  <c r="F45" i="7"/>
  <c r="F44" i="7"/>
  <c r="F43" i="7"/>
  <c r="F42" i="7"/>
  <c r="F41" i="7"/>
  <c r="F40" i="7"/>
  <c r="F39" i="7"/>
  <c r="F38" i="7"/>
  <c r="AF38" i="7" s="1"/>
  <c r="F37" i="7"/>
  <c r="F36" i="7"/>
  <c r="F35" i="7"/>
  <c r="F34" i="7"/>
  <c r="F33" i="7"/>
  <c r="F32" i="7"/>
  <c r="F31" i="7"/>
  <c r="F30" i="7"/>
  <c r="F29" i="7"/>
  <c r="F28" i="7"/>
  <c r="F27" i="7"/>
  <c r="F26" i="7"/>
  <c r="F25" i="7"/>
  <c r="F24" i="7"/>
  <c r="F23" i="7"/>
  <c r="F22" i="7"/>
  <c r="F21" i="7"/>
  <c r="F20" i="7"/>
  <c r="F19" i="7"/>
  <c r="F18" i="7"/>
  <c r="F17" i="7"/>
  <c r="F16" i="7"/>
  <c r="F15" i="7"/>
  <c r="F14" i="7"/>
  <c r="AF14" i="7" s="1"/>
  <c r="F13" i="7"/>
  <c r="AF13" i="7" s="1"/>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AF15" i="7" s="1"/>
  <c r="J14" i="7"/>
  <c r="J13" i="7"/>
  <c r="N46" i="7"/>
  <c r="N45" i="7"/>
  <c r="N44" i="7"/>
  <c r="N43" i="7"/>
  <c r="N42" i="7"/>
  <c r="N41" i="7"/>
  <c r="N40" i="7"/>
  <c r="N39" i="7"/>
  <c r="N38" i="7"/>
  <c r="N37" i="7"/>
  <c r="N36" i="7"/>
  <c r="N35" i="7"/>
  <c r="N34" i="7"/>
  <c r="N33" i="7"/>
  <c r="N32" i="7"/>
  <c r="N31" i="7"/>
  <c r="N30" i="7"/>
  <c r="N28" i="7"/>
  <c r="N27" i="7"/>
  <c r="N26" i="7"/>
  <c r="N25" i="7"/>
  <c r="N24" i="7"/>
  <c r="N23" i="7"/>
  <c r="N22" i="7"/>
  <c r="N21" i="7"/>
  <c r="N20" i="7"/>
  <c r="N19" i="7"/>
  <c r="N18" i="7"/>
  <c r="N17" i="7"/>
  <c r="N16" i="7"/>
  <c r="N15" i="7"/>
  <c r="N14" i="7"/>
  <c r="N13"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14" i="7"/>
  <c r="Z13" i="7"/>
  <c r="AD46" i="7"/>
  <c r="AD45" i="7"/>
  <c r="AD44" i="7"/>
  <c r="AD43" i="7"/>
  <c r="AD42" i="7"/>
  <c r="AD41" i="7"/>
  <c r="AD40" i="7"/>
  <c r="AD39" i="7"/>
  <c r="AD38" i="7"/>
  <c r="AD37" i="7"/>
  <c r="AD36" i="7"/>
  <c r="AD35" i="7"/>
  <c r="AD34" i="7"/>
  <c r="AD33" i="7"/>
  <c r="AD32" i="7"/>
  <c r="AD31" i="7"/>
  <c r="AD30" i="7"/>
  <c r="AD29" i="7"/>
  <c r="AD28" i="7"/>
  <c r="AD27" i="7"/>
  <c r="AD26" i="7"/>
  <c r="AD25" i="7"/>
  <c r="AD24" i="7"/>
  <c r="AD23" i="7"/>
  <c r="AD22" i="7"/>
  <c r="AD21" i="7"/>
  <c r="AD20" i="7"/>
  <c r="AD19" i="7"/>
  <c r="AD18" i="7"/>
  <c r="AD17" i="7"/>
  <c r="AD16" i="7"/>
  <c r="AD15" i="7"/>
  <c r="AD14" i="7"/>
  <c r="AD13"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21" i="7"/>
  <c r="AB20" i="7"/>
  <c r="AB19" i="7"/>
  <c r="AB18" i="7"/>
  <c r="AB17" i="7"/>
  <c r="AB16" i="7"/>
  <c r="AB15" i="7"/>
  <c r="AB14" i="7"/>
  <c r="AB13"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T46" i="7"/>
  <c r="T45" i="7"/>
  <c r="T44" i="7"/>
  <c r="T43" i="7"/>
  <c r="T42" i="7"/>
  <c r="T41" i="7"/>
  <c r="T40" i="7"/>
  <c r="T39" i="7"/>
  <c r="T38" i="7"/>
  <c r="T37" i="7"/>
  <c r="T36" i="7"/>
  <c r="T35" i="7"/>
  <c r="T34" i="7"/>
  <c r="T33" i="7"/>
  <c r="T32" i="7"/>
  <c r="T31" i="7"/>
  <c r="T30" i="7"/>
  <c r="T29" i="7"/>
  <c r="T28" i="7"/>
  <c r="T27" i="7"/>
  <c r="T26" i="7"/>
  <c r="T25" i="7"/>
  <c r="T24" i="7"/>
  <c r="T23" i="7"/>
  <c r="T22" i="7"/>
  <c r="T21" i="7"/>
  <c r="T20" i="7"/>
  <c r="T19" i="7"/>
  <c r="T18" i="7"/>
  <c r="T17" i="7"/>
  <c r="T16" i="7"/>
  <c r="T15" i="7"/>
  <c r="T14" i="7"/>
  <c r="T13"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L46" i="7"/>
  <c r="L45" i="7"/>
  <c r="L44" i="7"/>
  <c r="L43" i="7"/>
  <c r="L42" i="7"/>
  <c r="L41" i="7"/>
  <c r="L40" i="7"/>
  <c r="L39" i="7"/>
  <c r="L38" i="7"/>
  <c r="L37" i="7"/>
  <c r="L36" i="7"/>
  <c r="L35" i="7"/>
  <c r="L34" i="7"/>
  <c r="L33" i="7"/>
  <c r="L32" i="7"/>
  <c r="L31" i="7"/>
  <c r="L30" i="7"/>
  <c r="L29" i="7"/>
  <c r="N29" i="7" s="1"/>
  <c r="AF29" i="7" s="1"/>
  <c r="L28" i="7"/>
  <c r="L27" i="7"/>
  <c r="L26" i="7"/>
  <c r="L25" i="7"/>
  <c r="L24" i="7"/>
  <c r="L23" i="7"/>
  <c r="L22" i="7"/>
  <c r="L21" i="7"/>
  <c r="L20" i="7"/>
  <c r="L19" i="7"/>
  <c r="L18" i="7"/>
  <c r="L17" i="7"/>
  <c r="L16" i="7"/>
  <c r="L15" i="7"/>
  <c r="L14" i="7"/>
  <c r="L13" i="7"/>
  <c r="H46" i="7"/>
  <c r="H45" i="7"/>
  <c r="H44" i="7"/>
  <c r="H43" i="7"/>
  <c r="H42" i="7"/>
  <c r="H41" i="7"/>
  <c r="H40" i="7"/>
  <c r="H39" i="7"/>
  <c r="H38" i="7"/>
  <c r="H37" i="7"/>
  <c r="H36" i="7"/>
  <c r="H35" i="7"/>
  <c r="H34" i="7"/>
  <c r="H33" i="7"/>
  <c r="H32" i="7"/>
  <c r="H31" i="7"/>
  <c r="H30" i="7"/>
  <c r="H29" i="7"/>
  <c r="H28" i="7"/>
  <c r="H27" i="7"/>
  <c r="H26" i="7"/>
  <c r="H25" i="7"/>
  <c r="H24" i="7"/>
  <c r="H22" i="7"/>
  <c r="H21" i="7"/>
  <c r="H20" i="7"/>
  <c r="H19" i="7"/>
  <c r="H18" i="7"/>
  <c r="H17" i="7"/>
  <c r="H16" i="7"/>
  <c r="H15" i="7"/>
  <c r="H14" i="7"/>
  <c r="H13"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AB12" i="7"/>
  <c r="AD12" i="7" s="1"/>
  <c r="Q12" i="8"/>
  <c r="M12" i="8"/>
  <c r="K12" i="8"/>
  <c r="I12" i="8"/>
  <c r="G12" i="8"/>
  <c r="E14" i="8"/>
  <c r="E12" i="8"/>
  <c r="AF18" i="7" l="1"/>
  <c r="D22" i="14"/>
  <c r="H12" i="7"/>
  <c r="J12" i="7" s="1"/>
  <c r="J47" i="7" s="1"/>
  <c r="D12" i="4" s="1"/>
  <c r="D12" i="7"/>
  <c r="AE11" i="7" l="1"/>
  <c r="X12" i="7"/>
  <c r="T12" i="7"/>
  <c r="V12" i="7" s="1"/>
  <c r="P12" i="7"/>
  <c r="R12" i="7" s="1"/>
  <c r="L12" i="7"/>
  <c r="N12" i="7" s="1"/>
  <c r="AC47" i="7"/>
  <c r="AD11" i="7"/>
  <c r="Z11" i="7"/>
  <c r="U47" i="7"/>
  <c r="V11" i="7"/>
  <c r="Q47" i="7"/>
  <c r="R11" i="7"/>
  <c r="M47" i="7"/>
  <c r="N11" i="7"/>
  <c r="J11" i="7"/>
  <c r="R52" i="13"/>
  <c r="R51" i="13"/>
  <c r="R50" i="13"/>
  <c r="R49" i="13"/>
  <c r="R48" i="13"/>
  <c r="R47" i="13"/>
  <c r="R46" i="13"/>
  <c r="R45" i="13"/>
  <c r="R44" i="13"/>
  <c r="R43" i="13"/>
  <c r="R42" i="13"/>
  <c r="R41" i="13"/>
  <c r="R40" i="13"/>
  <c r="R39" i="13"/>
  <c r="R38" i="13"/>
  <c r="R37" i="13"/>
  <c r="R36" i="13"/>
  <c r="R35" i="13"/>
  <c r="R34" i="13"/>
  <c r="R33" i="13"/>
  <c r="R32" i="13"/>
  <c r="R31" i="13"/>
  <c r="R30" i="13"/>
  <c r="R29" i="13"/>
  <c r="R28" i="13"/>
  <c r="R27" i="13"/>
  <c r="R26" i="13"/>
  <c r="R25" i="13"/>
  <c r="R24" i="13"/>
  <c r="R23" i="13"/>
  <c r="R22" i="13"/>
  <c r="R21" i="13"/>
  <c r="R20" i="13"/>
  <c r="R19" i="13"/>
  <c r="R18" i="13"/>
  <c r="R17" i="13"/>
  <c r="R16" i="13"/>
  <c r="R15" i="13"/>
  <c r="R14" i="13"/>
  <c r="R13" i="13"/>
  <c r="R12" i="13"/>
  <c r="R11"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X47" i="7" l="1"/>
  <c r="Z12" i="7"/>
  <c r="Z47" i="7" s="1"/>
  <c r="H12" i="4" s="1"/>
  <c r="AE47" i="7"/>
  <c r="V47" i="7"/>
  <c r="G12" i="4" s="1"/>
  <c r="R47" i="7"/>
  <c r="F12" i="4" s="1"/>
  <c r="H47" i="7"/>
  <c r="P47" i="7"/>
  <c r="T47" i="7"/>
  <c r="AB47" i="7"/>
  <c r="L47" i="7"/>
  <c r="R53" i="13"/>
  <c r="M53" i="13"/>
  <c r="E14" i="4" s="1"/>
  <c r="N53" i="13"/>
  <c r="F14" i="4" s="1"/>
  <c r="O53" i="13"/>
  <c r="G14" i="4" s="1"/>
  <c r="P53" i="13"/>
  <c r="H14" i="4" s="1"/>
  <c r="Q53" i="13"/>
  <c r="I14" i="4" s="1"/>
  <c r="K53" i="13"/>
  <c r="I53" i="13"/>
  <c r="H53" i="13"/>
  <c r="C14" i="4" s="1"/>
  <c r="F2" i="13"/>
  <c r="D14" i="4" l="1"/>
  <c r="J53" i="13"/>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12" i="10"/>
  <c r="J11" i="10"/>
  <c r="J14" i="4" l="1"/>
  <c r="Q14" i="8" l="1"/>
  <c r="Q11" i="8"/>
  <c r="M14" i="8"/>
  <c r="M11" i="8"/>
  <c r="K14" i="8"/>
  <c r="K11" i="8"/>
  <c r="I14" i="8"/>
  <c r="I11" i="8"/>
  <c r="G14" i="8"/>
  <c r="G11" i="8"/>
  <c r="E11" i="8"/>
  <c r="G16" i="8" l="1"/>
  <c r="D13" i="4" s="1"/>
  <c r="S11" i="8"/>
  <c r="S16" i="8" s="1"/>
  <c r="M16" i="8"/>
  <c r="G13" i="4" s="1"/>
  <c r="K16" i="8"/>
  <c r="F13" i="4" s="1"/>
  <c r="R16" i="8"/>
  <c r="I16" i="8"/>
  <c r="E13" i="4" s="1"/>
  <c r="Q16" i="8"/>
  <c r="I13" i="4" s="1"/>
  <c r="I38" i="10"/>
  <c r="I15" i="4" s="1"/>
  <c r="H38" i="10"/>
  <c r="H15" i="4" s="1"/>
  <c r="G38" i="10"/>
  <c r="G15" i="4" s="1"/>
  <c r="F38" i="10"/>
  <c r="F15" i="4" s="1"/>
  <c r="E38" i="10"/>
  <c r="E15" i="4" s="1"/>
  <c r="D38" i="10"/>
  <c r="D15" i="4" s="1"/>
  <c r="C38" i="10"/>
  <c r="C15" i="4" s="1"/>
  <c r="J15" i="4" l="1"/>
  <c r="B46" i="7"/>
  <c r="B45" i="7"/>
  <c r="B44" i="7"/>
  <c r="B43" i="7"/>
  <c r="B42" i="7"/>
  <c r="B41" i="7"/>
  <c r="B40" i="7"/>
  <c r="B39" i="7"/>
  <c r="B38" i="7"/>
  <c r="B37" i="7"/>
  <c r="B36" i="7"/>
  <c r="B35" i="7"/>
  <c r="B34" i="7"/>
  <c r="B33" i="7"/>
  <c r="B32" i="7"/>
  <c r="B31" i="7"/>
  <c r="B30" i="7"/>
  <c r="B29" i="7"/>
  <c r="P16" i="8"/>
  <c r="L16" i="8"/>
  <c r="J16" i="8"/>
  <c r="H16" i="8"/>
  <c r="F16" i="8"/>
  <c r="D16" i="8"/>
  <c r="J38" i="10" l="1"/>
  <c r="E47" i="7" l="1"/>
  <c r="E2" i="10" l="1"/>
  <c r="F2" i="8" l="1"/>
  <c r="F11" i="7"/>
  <c r="B11" i="7" l="1"/>
  <c r="G1" i="7" l="1"/>
  <c r="E2" i="5"/>
  <c r="B14" i="7" l="1"/>
  <c r="B15" i="7"/>
  <c r="B16" i="7"/>
  <c r="B17" i="7"/>
  <c r="B18" i="7"/>
  <c r="B19" i="7"/>
  <c r="B20" i="7"/>
  <c r="B21" i="7"/>
  <c r="B22" i="7"/>
  <c r="B23" i="7"/>
  <c r="B24" i="7"/>
  <c r="B25" i="7"/>
  <c r="B26" i="7"/>
  <c r="B27" i="7"/>
  <c r="B28" i="7"/>
  <c r="B13" i="7"/>
  <c r="F12" i="7" l="1"/>
  <c r="B12" i="7"/>
  <c r="E53" i="7" l="1"/>
  <c r="AF12" i="7"/>
  <c r="F47" i="7"/>
  <c r="C12" i="4" s="1"/>
  <c r="E81" i="7" l="1"/>
  <c r="H16" i="4" l="1"/>
  <c r="G16" i="4"/>
  <c r="E16" i="8"/>
  <c r="C13" i="4" s="1"/>
  <c r="C16" i="4" s="1"/>
  <c r="F16" i="4" l="1"/>
  <c r="J13" i="4"/>
  <c r="AD47" i="7" l="1"/>
  <c r="I16" i="4" s="1"/>
  <c r="AF47" i="7"/>
  <c r="N47" i="7"/>
  <c r="E12" i="4" s="1"/>
  <c r="J12" i="4" s="1"/>
  <c r="E16" i="4" l="1"/>
  <c r="D16" i="4" l="1"/>
  <c r="J11" i="4" l="1"/>
  <c r="C20" i="4" s="1"/>
</calcChain>
</file>

<file path=xl/sharedStrings.xml><?xml version="1.0" encoding="utf-8"?>
<sst xmlns="http://schemas.openxmlformats.org/spreadsheetml/2006/main" count="323" uniqueCount="167">
  <si>
    <t>RFP # 710-24-0001</t>
  </si>
  <si>
    <t>Attachment E - Cost Proposal Template</t>
  </si>
  <si>
    <t>State of Arkansas Department of Human Services</t>
  </si>
  <si>
    <t>710-24-0001</t>
  </si>
  <si>
    <t>Introduction</t>
  </si>
  <si>
    <t>Table of Contents</t>
  </si>
  <si>
    <t>Tab #</t>
  </si>
  <si>
    <t>Tab Title</t>
  </si>
  <si>
    <t>Description</t>
  </si>
  <si>
    <t>Title</t>
  </si>
  <si>
    <t>Title and Cover Page</t>
  </si>
  <si>
    <t>Introduction and Table of Contents</t>
  </si>
  <si>
    <t>Cost Proposal Summary</t>
  </si>
  <si>
    <t>Worksheet which summarizes the Respondent's total proposed costs</t>
  </si>
  <si>
    <t>Assessment Rates</t>
  </si>
  <si>
    <t>Worksheet to Itemize Assessment, Reassessment &amp; Tier Determination rates</t>
  </si>
  <si>
    <t>Design, Development and Implementation</t>
  </si>
  <si>
    <t>Worksheet for one-time, total solution Design, Development, and Implementation  project costs</t>
  </si>
  <si>
    <t>Systems M&amp;O</t>
  </si>
  <si>
    <t>Worksheet for Respondent to calculate Maintenance and Operations costs</t>
  </si>
  <si>
    <t>Software/Hardware Costs</t>
  </si>
  <si>
    <t>Worksheet for Respondent to itemize expected software/hardware expenses</t>
  </si>
  <si>
    <t>Other Costs</t>
  </si>
  <si>
    <t>Worksheet for Respondent to itemize all other expenses</t>
  </si>
  <si>
    <t>Staffing Rates</t>
  </si>
  <si>
    <t>Worksheet for itemizing hourly rate structures for proposed project personnel</t>
  </si>
  <si>
    <t>Respondent Name:</t>
  </si>
  <si>
    <t>Please Complete Yellow Shaded Regions</t>
  </si>
  <si>
    <r>
      <rPr>
        <b/>
        <sz val="11"/>
        <color rgb="FF000000"/>
        <rFont val="Arial"/>
      </rPr>
      <t xml:space="preserve">Instructions: </t>
    </r>
    <r>
      <rPr>
        <sz val="11"/>
        <color rgb="FF000000"/>
        <rFont val="Arial"/>
      </rPr>
      <t xml:space="preserve">Respondents must only fill in their name in the yellow-shaded cell. All other cells will populate from the other tabs. Each Respondent will be evaluated based on their overal total costs. </t>
    </r>
    <r>
      <rPr>
        <b/>
        <sz val="11"/>
        <color rgb="FF000000"/>
        <rFont val="Arial"/>
      </rPr>
      <t xml:space="preserve">  </t>
    </r>
    <r>
      <rPr>
        <sz val="11"/>
        <color rgb="FF000000"/>
        <rFont val="Arial"/>
      </rPr>
      <t xml:space="preserve">It is the Respondent's responsibility to ensure that costs on this sheet reflect the full Proposal cost for the services outlined in the RFP. 
</t>
    </r>
    <r>
      <rPr>
        <b/>
        <sz val="11"/>
        <color rgb="FF000000"/>
        <rFont val="Arial"/>
      </rPr>
      <t xml:space="preserve">
Respondents must enter the amount listed in cell C20 of TAB 3 submit the Cost Proposal Template with the Official Bid Price.  This is the number to be used in scoring Respondents' cost proposals. </t>
    </r>
  </si>
  <si>
    <t>Table 1: Total Cost Summary (included in the cost evaluation)</t>
  </si>
  <si>
    <t>Year 1 Cost</t>
  </si>
  <si>
    <t xml:space="preserve">Year 2 Cost </t>
  </si>
  <si>
    <t>Year 3 Cost</t>
  </si>
  <si>
    <t xml:space="preserve">Year 4 Cost </t>
  </si>
  <si>
    <t xml:space="preserve">Year 5 Cost </t>
  </si>
  <si>
    <t xml:space="preserve">Year 6 Cost </t>
  </si>
  <si>
    <t xml:space="preserve">Year 7 Cost </t>
  </si>
  <si>
    <t>Total Cost</t>
  </si>
  <si>
    <t>Assessment Rate Costs</t>
  </si>
  <si>
    <t>DDI Costs</t>
  </si>
  <si>
    <t>Systems M&amp;O Cost</t>
  </si>
  <si>
    <t>Total</t>
  </si>
  <si>
    <t>7-Year Bid Total:</t>
  </si>
  <si>
    <t xml:space="preserve">Assessment, Reassement and Associated Tier Determination Rates </t>
  </si>
  <si>
    <r>
      <rPr>
        <b/>
        <sz val="11"/>
        <color rgb="FF000000"/>
        <rFont val="Arial"/>
      </rPr>
      <t>Instructions:</t>
    </r>
    <r>
      <rPr>
        <sz val="11"/>
        <color rgb="FF000000"/>
        <rFont val="Arial"/>
      </rPr>
      <t xml:space="preserve"> Please fill in the cells shaded in yellow. Cells not shaded yellow are locked and cannot be altered. Note that the blue cells will populate automatically.                                </t>
    </r>
    <r>
      <rPr>
        <sz val="11"/>
        <color rgb="FFFFFFFF"/>
        <rFont val="Arial"/>
      </rPr>
      <t xml:space="preserve">. </t>
    </r>
    <r>
      <rPr>
        <sz val="11"/>
        <color rgb="FF000000"/>
        <rFont val="Arial"/>
      </rPr>
      <t xml:space="preserve">                                                                                                                                                                                                                                                                                    Enter propsed rates for each category type for each potential year of the contrcat through the maximum extention of 7-years.                                                                                               </t>
    </r>
    <r>
      <rPr>
        <sz val="11"/>
        <color rgb="FFFFFFFF"/>
        <rFont val="Arial"/>
      </rPr>
      <t>.</t>
    </r>
    <r>
      <rPr>
        <sz val="11"/>
        <color rgb="FF000000"/>
        <rFont val="Arial"/>
      </rPr>
      <t xml:space="preserve">                                                                                                                                                                                                                                                                                      Annual Estimates of Initial Assessments and Reassessments in each population category are used for cost proposal calculation and scoring only.  These estimated numbers are derived from historical data.  The actual number of Initial Assessments and Reassessments will vary by year and population category depending on the needs of the identified populations, revisions in Federal requirements, and other factors affecting the service.                                                                                                                                                                                                                                          </t>
    </r>
    <r>
      <rPr>
        <sz val="11"/>
        <color rgb="FFFFFFFF"/>
        <rFont val="Arial"/>
      </rPr>
      <t>.</t>
    </r>
    <r>
      <rPr>
        <sz val="11"/>
        <color rgb="FF000000"/>
        <rFont val="Arial"/>
      </rPr>
      <t xml:space="preserve">                                                                                                                                                                                                                                                                                      Assessments, Reassements, and their associated Tier Determinations will bill monthly according to actual utilization, subject to final negotiations.                                                                                                        </t>
    </r>
    <r>
      <rPr>
        <sz val="11"/>
        <color rgb="FFFFFFFF"/>
        <rFont val="Arial"/>
      </rPr>
      <t xml:space="preserve">.  </t>
    </r>
    <r>
      <rPr>
        <sz val="11"/>
        <color rgb="FF000000"/>
        <rFont val="Arial"/>
      </rPr>
      <t xml:space="preserve">                                                                                                                                                                                                                                                                                      Please note that it is the responsibility of the Respondent to ensure spreadsheet calculations are correct. </t>
    </r>
  </si>
  <si>
    <t>Contract Year 1</t>
  </si>
  <si>
    <t>Contract Year 2</t>
  </si>
  <si>
    <t>Contract Year 3</t>
  </si>
  <si>
    <t>Contract Year 4</t>
  </si>
  <si>
    <t>Contract Year 5</t>
  </si>
  <si>
    <t>Contract Year 6</t>
  </si>
  <si>
    <t>Contract Year 7</t>
  </si>
  <si>
    <t>Per Assessment Rate</t>
  </si>
  <si>
    <t>Estimated Annual Assessments</t>
  </si>
  <si>
    <t>Estimated Annual Cost</t>
  </si>
  <si>
    <t>Elderly, Aging, and Physically Disabled Initial Asssessment &amp; Tier Determination</t>
  </si>
  <si>
    <t>Elderly, Aging, and Physically Disabled Reasssessment &amp; Tier Determination</t>
  </si>
  <si>
    <t>Behavioral Health Initial Asssessment &amp; Tier Determination</t>
  </si>
  <si>
    <t>Behavioral Health Reasssessment &amp; Tier Determination</t>
  </si>
  <si>
    <t>Intellectual/Developmental Disability Initial Asssessment &amp; Tier Determination</t>
  </si>
  <si>
    <t>Intellectual/Developmental Disability Reasssessment &amp; Tier Determination</t>
  </si>
  <si>
    <t>Personal Care Initial Asssessment &amp; Tier Determination*</t>
  </si>
  <si>
    <t>Personal Care Reasssessment &amp; Tier Determination*</t>
  </si>
  <si>
    <t>Total Estimated Annual Cost</t>
  </si>
  <si>
    <t xml:space="preserve">*Independent Choices assessments are included under the Personal Care categories on this table. </t>
  </si>
  <si>
    <t xml:space="preserve">7-Year Total Estimated Cost for Assessments, Reassements and Associated Tier Determinations  </t>
  </si>
  <si>
    <t xml:space="preserve"> </t>
  </si>
  <si>
    <r>
      <rPr>
        <b/>
        <sz val="11"/>
        <color rgb="FF000000"/>
        <rFont val="Arial"/>
      </rPr>
      <t>Instructions:</t>
    </r>
    <r>
      <rPr>
        <sz val="11"/>
        <color rgb="FF000000"/>
        <rFont val="Arial"/>
      </rPr>
      <t xml:space="preserve"> Please fill in the cells shaded in yellow. Cells not shaded yellow are locked and cannot be altered. Note that the blue cells will populate automatically. 
On this tab, Respondents will use the staff positions and rates provided on tab 9. "Staffing Rates" to price the various activities required to plan, manage, design, develop, implement, and maintain the Future System, as contemplated by the RFP. 
In the first section </t>
    </r>
    <r>
      <rPr>
        <u/>
        <sz val="11"/>
        <color rgb="FF000000"/>
        <rFont val="Arial"/>
      </rPr>
      <t xml:space="preserve">Hours By Activity </t>
    </r>
    <r>
      <rPr>
        <sz val="11"/>
        <color rgb="FF000000"/>
        <rFont val="Arial"/>
      </rPr>
      <t xml:space="preserve">Respondents will provide the total hours per position for the Activity specified by the listed RFP section(s). </t>
    </r>
    <r>
      <rPr>
        <b/>
        <sz val="11"/>
        <color rgb="FF000000"/>
        <rFont val="Arial"/>
      </rPr>
      <t>Please Note</t>
    </r>
    <r>
      <rPr>
        <sz val="11"/>
        <color rgb="FF000000"/>
        <rFont val="Arial"/>
      </rPr>
      <t>: this RFP does not mandate a particular implementation strategy, so while these activities are presented in an order, it is not required that they be expressly completed in total in this order (</t>
    </r>
    <r>
      <rPr>
        <i/>
        <sz val="11"/>
        <color rgb="FF000000"/>
        <rFont val="Arial"/>
      </rPr>
      <t>e.g.,</t>
    </r>
    <r>
      <rPr>
        <sz val="11"/>
        <color rgb="FF000000"/>
        <rFont val="Arial"/>
      </rPr>
      <t xml:space="preserve"> you are not required to). The costs calculated across these activities will be summed to formulate the "total performed labor cost" for the DDI phase.  (Please note, other one-time expenses can be added to tab 7. "Other Costs"). 
To ensure project quality and timeliness, the Contract resulting from this RFP will pay the Contractor for the completion of milestones and deliverables. To that end, the State wishes to understand how Respondent would allocate the proposed Cost for System Development and Implementation across those deliverables and milestones. In the </t>
    </r>
    <r>
      <rPr>
        <u/>
        <sz val="11"/>
        <color rgb="FF000000"/>
        <rFont val="Arial"/>
      </rPr>
      <t>Proposed Allocation to Deliverables and Milestones</t>
    </r>
    <r>
      <rPr>
        <sz val="11"/>
        <color rgb="FF000000"/>
        <rFont val="Arial"/>
      </rPr>
      <t xml:space="preserve"> (beginning in row 55 below) Respondents should propose how each activity's proposed cost would be allocated across deliverables and milestone related to that activity.</t>
    </r>
    <r>
      <rPr>
        <b/>
        <sz val="11"/>
        <color rgb="FF000000"/>
        <rFont val="Arial"/>
      </rPr>
      <t xml:space="preserve"> </t>
    </r>
    <r>
      <rPr>
        <sz val="11"/>
        <color rgb="FF000000"/>
        <rFont val="Arial"/>
      </rPr>
      <t>The deliverables listed in RFP Section 2</t>
    </r>
    <r>
      <rPr>
        <sz val="11"/>
        <color rgb="FFC00000"/>
        <rFont val="Arial"/>
      </rPr>
      <t xml:space="preserve"> </t>
    </r>
    <r>
      <rPr>
        <sz val="11"/>
        <color rgb="FF000000"/>
        <rFont val="Arial"/>
      </rPr>
      <t xml:space="preserve">are located in the appropriate column, but there are several blank rows where Respondents may list other payment points or deliverables. This information is not scored, nor will it necessarily be accepted by the State when developing the final Contract. It is provided to help facilitate negotiations with the State and the Contract Awardee in developing the final Contract payment schedule. </t>
    </r>
    <r>
      <rPr>
        <b/>
        <sz val="11"/>
        <color rgb="FF000000"/>
        <rFont val="Arial"/>
      </rPr>
      <t>Please note</t>
    </r>
    <r>
      <rPr>
        <sz val="11"/>
        <color rgb="FF000000"/>
        <rFont val="Arial"/>
      </rPr>
      <t xml:space="preserve">: the State intends that a portion of each deliverable/milestone payment will be withheld pending the final implementation, the precise specifics of which will be finalized during Contract negotiations.
</t>
    </r>
  </si>
  <si>
    <t>Hours by Activity</t>
  </si>
  <si>
    <t>Year 1</t>
  </si>
  <si>
    <t>Year 2</t>
  </si>
  <si>
    <t>Year 3</t>
  </si>
  <si>
    <t>Year 4</t>
  </si>
  <si>
    <t>Year 5</t>
  </si>
  <si>
    <t>Year 6</t>
  </si>
  <si>
    <t>Year 7</t>
  </si>
  <si>
    <t>Position Title</t>
  </si>
  <si>
    <t xml:space="preserve">Activity </t>
  </si>
  <si>
    <t>HOURLY Billable Rate Per Position</t>
  </si>
  <si>
    <t>Total hours per position to complete Activity</t>
  </si>
  <si>
    <t>Total cost per position to complete Activity</t>
  </si>
  <si>
    <t>Total hours per position to complete  all Activities</t>
  </si>
  <si>
    <t>Total cost per position to complete all Activities</t>
  </si>
  <si>
    <t>Project Planning</t>
  </si>
  <si>
    <t>DDI</t>
  </si>
  <si>
    <t>Deliverable Staffing Total:</t>
  </si>
  <si>
    <t xml:space="preserve">Proposed Allocation to Deliverables &amp; Milestones </t>
  </si>
  <si>
    <t xml:space="preserve">Phase I. Project Planning
</t>
  </si>
  <si>
    <t>Phase II.  Design, Development, &amp; Implementation</t>
  </si>
  <si>
    <t>Total Proposed Cost for Activity</t>
  </si>
  <si>
    <t>Deliverable/Milestone</t>
  </si>
  <si>
    <t xml:space="preserve">Proposed
 Allocation for
Key Deliverables &amp; Milestones </t>
  </si>
  <si>
    <t>Deliverables Expectation Document</t>
  </si>
  <si>
    <t>Project Initiation Checklist</t>
  </si>
  <si>
    <t>Status Reporting</t>
  </si>
  <si>
    <t>Requirements Validation Document (RVD)</t>
  </si>
  <si>
    <t>Project Management Plan</t>
  </si>
  <si>
    <t>Business Design Document</t>
  </si>
  <si>
    <t>Project Schedule</t>
  </si>
  <si>
    <t>Interfaces Control Document</t>
  </si>
  <si>
    <t>Schedule Management Plan</t>
  </si>
  <si>
    <t>Data Conversion Testing Report and Results</t>
  </si>
  <si>
    <t>Communications Management Plan</t>
  </si>
  <si>
    <t>System Integration Test Readiness Checklist</t>
  </si>
  <si>
    <t>Resource Management Plan</t>
  </si>
  <si>
    <t>System Integration Testing (SIT) Report and Results</t>
  </si>
  <si>
    <t>Requirements Management Plan</t>
  </si>
  <si>
    <t>UAT Readiness Checklist</t>
  </si>
  <si>
    <t>Assets Management Plan and Inventory</t>
  </si>
  <si>
    <t>UAT Report and Results</t>
  </si>
  <si>
    <t>Facilities Management Plan</t>
  </si>
  <si>
    <t>Training Materials</t>
  </si>
  <si>
    <t>Configuration Management Plan</t>
  </si>
  <si>
    <t>System Documentation</t>
  </si>
  <si>
    <t>Performance Management Plan</t>
  </si>
  <si>
    <t>Operational Readiness Review</t>
  </si>
  <si>
    <t>Data Conversion Plan</t>
  </si>
  <si>
    <t xml:space="preserve">Project Close-out Checklist </t>
  </si>
  <si>
    <t>Test Management Plan</t>
  </si>
  <si>
    <t>insert proposed deliverable or milestone</t>
  </si>
  <si>
    <t>System Security and Privacy Management Plan</t>
  </si>
  <si>
    <t>Training Plan</t>
  </si>
  <si>
    <t>Implementation Plan</t>
  </si>
  <si>
    <t>Certification Management Plan</t>
  </si>
  <si>
    <t>Disaster Recovery and Business Continuity and Contingency Plan (DR/BCCP)</t>
  </si>
  <si>
    <t>Amount to be Allocated</t>
  </si>
  <si>
    <t>Detailed Cost of Systems M&amp;O</t>
  </si>
  <si>
    <t>Blended Hourly Rate</t>
  </si>
  <si>
    <t>Hours Proposed per Year</t>
  </si>
  <si>
    <t>Cost per Year</t>
  </si>
  <si>
    <t>Total Hours</t>
  </si>
  <si>
    <t>Assessment Administration*</t>
  </si>
  <si>
    <t>Hosting</t>
  </si>
  <si>
    <t>M &amp; O Support**</t>
  </si>
  <si>
    <t>Enhancements, and Modifications/Pool</t>
  </si>
  <si>
    <t>M&amp;O Turnover Services</t>
  </si>
  <si>
    <t>*Any administration overhead costs associated with the performance of assessments and Tier Determination not captured in the per assessment rate included in Tab 4 'Rates'</t>
  </si>
  <si>
    <t>**Only include M&amp;O costs in contract years during or after the proposed Go-Live date.</t>
  </si>
  <si>
    <r>
      <t xml:space="preserve">Instructions: </t>
    </r>
    <r>
      <rPr>
        <sz val="11"/>
        <color rgb="FF000000"/>
        <rFont val="Arial"/>
        <family val="2"/>
      </rPr>
      <t xml:space="preserve">Please fill in the cells shaded in yellow. Note that the blue cells will populate automatically.
On this tab the Respondents shall list all software and hardware costs (not including hosting costs) which will be payable as part of this contract. These costs should include any licensing necessary to cover all environments (e.g., Development, Test, Training, Production), any other fees or service charges.
</t>
    </r>
    <r>
      <rPr>
        <b/>
        <sz val="11"/>
        <color rgb="FF000000"/>
        <rFont val="Arial"/>
        <family val="2"/>
      </rPr>
      <t xml:space="preserve">
</t>
    </r>
    <r>
      <rPr>
        <sz val="11"/>
        <color rgb="FF000000"/>
        <rFont val="Arial"/>
        <family val="2"/>
      </rPr>
      <t>DDI Period columns should include purchase costs and annual maintenance fees for software/hardware during the DDI period. Year 1 - Year 7 columns should include the software/hardware purchase costs and annual maintenance fees for that specific contract year.</t>
    </r>
    <r>
      <rPr>
        <b/>
        <sz val="11"/>
        <color rgb="FF000000"/>
        <rFont val="Arial"/>
        <family val="2"/>
      </rPr>
      <t xml:space="preserve">  “Please note: the State is not requesting nor expecting Contractor furnished hardware for the State’s use (i.e., computers or mobile devices for end users). However, if a Bidder does include “Hardware”, it should explain the purpose for listing such hardware and list all costs and fees of that nature to be included on TAB 7, and Not on TAB 8.</t>
    </r>
  </si>
  <si>
    <t>Table 1: Software/Hardware Costs Price Sheet</t>
  </si>
  <si>
    <t>CI Number</t>
  </si>
  <si>
    <t>Software/Hardware</t>
  </si>
  <si>
    <t xml:space="preserve"> Product</t>
  </si>
  <si>
    <t>Number of Licenses</t>
  </si>
  <si>
    <t>License Type</t>
  </si>
  <si>
    <t xml:space="preserve">COTS or Proprietary </t>
  </si>
  <si>
    <t>DDI Period</t>
  </si>
  <si>
    <t>Annual Maintenance Period</t>
  </si>
  <si>
    <t>Year2</t>
  </si>
  <si>
    <r>
      <rPr>
        <b/>
        <sz val="11"/>
        <color theme="1"/>
        <rFont val="Arial"/>
        <family val="2"/>
      </rPr>
      <t xml:space="preserve">Instructions: </t>
    </r>
    <r>
      <rPr>
        <sz val="11"/>
        <color theme="1"/>
        <rFont val="Arial"/>
        <family val="2"/>
      </rPr>
      <t>Please fill in the cells shaded in yellow. Cells not shaded yellow are locked and cannot be altered. Note that the blue cells will populate automatically.
On this tab the Respondents shall list all other costs (not including hosting costs) which will be payable as part of this contract. These costs can include any licensing necessary to cover all environments (e.g., Development, Test, Training, Production), any other fees or service charges. Not withstanding hosting costs, if a cost is not listed on tabs 4 through 7, it will not be a payable cost under the Contract.  Costs incurred as one-time costs, on-going costs, or both, may be entered here on tab 8. The State expects initial one-time costs to be entered in the Year 1 column.
It is the State's intent to have these costs invoiced monthly, however this will be finalized during contract negotiations. 
It is the responsibility of the Respondent to ensure spreadsheet calculations are correct. The State reserves the right to purchase any proposed software products directly.</t>
    </r>
  </si>
  <si>
    <t>Table 1: Summary of Other Costs</t>
  </si>
  <si>
    <t>Item</t>
  </si>
  <si>
    <t>Year 1 Costs</t>
  </si>
  <si>
    <t>Year 2 Costs</t>
  </si>
  <si>
    <t>Year 3 Costs</t>
  </si>
  <si>
    <t>Year 4 Costs</t>
  </si>
  <si>
    <t>Year 5 Costs</t>
  </si>
  <si>
    <t>Year 6 Costs</t>
  </si>
  <si>
    <t>Year 7 Costs</t>
  </si>
  <si>
    <t>Example: License System X</t>
  </si>
  <si>
    <r>
      <t xml:space="preserve">Instructions: </t>
    </r>
    <r>
      <rPr>
        <sz val="11"/>
        <color theme="1"/>
        <rFont val="Arial"/>
        <family val="2"/>
      </rPr>
      <t>Please fill in the cells shaded in yellow. Note that the blue cells will populate automatically. List a Position Title for each staff member necessary to complete all activities listed in the RFP (including both DDI and M&amp;O). Enter the Hourly Billable Rate per Positions for each Position Title, for each contract year. The Hourly Billable Rate should factor in all costs including applicable purchase, delivery, tax, services, safety, license, travel, per diem, Respondent's staff training, facilities, and other such items necessary to complete all deliverables. The Respondent may include additional roles to accurately represent the various classifications and grades of its personnel. The information in this tab will be used throughout the cost proposal to calculate the total cost for the DDI, M&amp;O, and subsequently, the Total DDI and Total M&amp;O Cost, Other Costs, and Hosting Cost (on the Cost Proposal Summary tab).</t>
    </r>
  </si>
  <si>
    <t>Table 1: Position Titles and Rates</t>
  </si>
  <si>
    <t>Position Description</t>
  </si>
  <si>
    <t>Example - Analyst</t>
  </si>
  <si>
    <t>Organizes collected data; analyzes data; assist in developing reports</t>
  </si>
  <si>
    <r>
      <rPr>
        <sz val="11"/>
        <color rgb="FF000000"/>
        <rFont val="Arial"/>
      </rPr>
      <t>This Template provides a structured approach for proposing the costs associated with delivering this RFP's requirements. Each Respondent must fill out all applicable worksheets and cells as described by the Template and individual worksheet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1"/>
        <color rgb="FF000000"/>
        <rFont val="Arial"/>
      </rPr>
      <t>i.e.</t>
    </r>
    <r>
      <rPr>
        <sz val="11"/>
        <color rgb="FF000000"/>
        <rFont val="Arial"/>
      </rPr>
      <t xml:space="preserve"> Year 1 refers to the first year of the Contract rather than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rgb="FF000000"/>
        <rFont val="Arial"/>
      </rPr>
      <t xml:space="preserve">• </t>
    </r>
    <r>
      <rPr>
        <sz val="11"/>
        <color rgb="FF000000"/>
        <rFont val="Arial"/>
      </rPr>
      <t xml:space="preserve">Cells requiring Respondent data entry are shaded in yellow to clearly indicate which cells are available for data entry.
</t>
    </r>
    <r>
      <rPr>
        <b/>
        <sz val="11"/>
        <color rgb="FF000000"/>
        <rFont val="Arial"/>
      </rPr>
      <t xml:space="preserve">• </t>
    </r>
    <r>
      <rPr>
        <sz val="11"/>
        <color rgb="FF000000"/>
        <rFont val="Arial"/>
      </rPr>
      <t xml:space="preserve">Cells shaded in grey or blue are locked and cannot be altered. Blue cells will populate automatically.
</t>
    </r>
    <r>
      <rPr>
        <b/>
        <sz val="11"/>
        <color rgb="FF000000"/>
        <rFont val="Arial"/>
      </rPr>
      <t xml:space="preserve">• </t>
    </r>
    <r>
      <rPr>
        <sz val="11"/>
        <color rgb="FF000000"/>
        <rFont val="Arial"/>
      </rPr>
      <t xml:space="preserve">Do NOT add, edit or adjust cells unless specifically requested to do so.
</t>
    </r>
    <r>
      <rPr>
        <b/>
        <sz val="11"/>
        <color rgb="FF000000"/>
        <rFont val="Arial"/>
      </rPr>
      <t xml:space="preserve">• </t>
    </r>
    <r>
      <rPr>
        <sz val="11"/>
        <color rgb="FF000000"/>
        <rFont val="Arial"/>
      </rPr>
      <t xml:space="preserve">It is the Respondent's responsibility to validate the integrity of the Cost Workbook formulas and links where applicable.
</t>
    </r>
    <r>
      <rPr>
        <b/>
        <sz val="11"/>
        <color rgb="FF000000"/>
        <rFont val="Arial"/>
      </rPr>
      <t xml:space="preserve">Key Assumptions:
• </t>
    </r>
    <r>
      <rPr>
        <sz val="11"/>
        <color rgb="FF000000"/>
        <rFont val="Arial"/>
      </rPr>
      <t xml:space="preserve">Respondents must abide by the deadlines detailed in the RFP.
• The costs proposed in this workbook should include any cost associated with any system feature or attribute proposed in a Respondent's proposal. By way of example, if a Respondent's Functional Matrix indicates that a "Tier 2" feature can be provided through customization, then the cost of that customization will be included in the proposed costs in this template.                                                                                                                                                                                                                                                             • Any cost not included in this template is not billable under a contract established from this solicitation, 
</t>
    </r>
    <r>
      <rPr>
        <b/>
        <sz val="11"/>
        <color rgb="FF000000"/>
        <rFont val="Arial"/>
      </rPr>
      <t>Instructions:</t>
    </r>
    <r>
      <rPr>
        <sz val="11"/>
        <color rgb="FF000000"/>
        <rFont val="Arial"/>
      </rPr>
      <t xml:space="preserve">  Please do not alter this tab. </t>
    </r>
  </si>
  <si>
    <r>
      <rPr>
        <b/>
        <sz val="11"/>
        <rFont val="Arial"/>
        <family val="2"/>
      </rPr>
      <t>Instructions:</t>
    </r>
    <r>
      <rPr>
        <sz val="11"/>
        <rFont val="Arial"/>
        <family val="2"/>
      </rPr>
      <t xml:space="preserve"> Please fill in the cells shaded in yellow. Cells not shaded yellow are locked and cannot be altered. Note that the blue cells will populate automatically. Please note that 
The State will engage the Contractor to provide M&amp;O Support after the completion of the DDI phase of the project. Given that State Contracts are capped at a maximum possible length of 7 years, and given that the DDI phase proposed by a Respondent may be of different length across proposals, it is likely that the duration of the M&amp;O phase is different from proposal to proposal. Respondents should list any anticipated M&amp;O costs during each contract year. If, by way of example, a Respondent is proposing a DDI phase that will last 1.5 years, the Year 2 section should contain M&amp;O expenses for 6 months, and each year section thereafter (Years 3 through 7) should include M&amp;O expenses for 12 months. In this example, the “Year 1” section should be left blank.
The State requests this form include a “blended hourly rate” for Contract Years with M&amp;O. In Rows 11 and 12 for each applicable year, the Respondent should list the number of hours it expects to spend on this work. The total for "Assessment Administration," "Hosting,” and “Technical Support” will be the amount, in that calendar year, that the Contractor shall receive in the performance of its M&amp;O duties (a “fixed fee”, to be invoiced in monthly increments).
The State also plans to have a “pool” of hours available in the Contract for use on anticipated enhancements, modifications or upgrades. The State must authorize the use of these hours and the Contractor’s receipt of these funds is not guaranteed. These hours will be billed to the State at the year's blended hourly rate used to calculate the other M&amp;O costs.  To ensure consistent comparison, the State has estimated 1,500 hours per year. 
It is the State's intent to have these costs invoiced monthly, however this will be finalized during contract negotiations. 
It is the responsibility of the Respondent to ensure spreadsheet calculations are correct.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</si>
</sst>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
  </numFmts>
  <fonts count="34"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sz val="10"/>
      <color theme="1"/>
      <name val="Arial"/>
      <family val="2"/>
    </font>
    <font>
      <b/>
      <i/>
      <sz val="11"/>
      <color theme="1"/>
      <name val="Arial"/>
      <family val="2"/>
    </font>
    <font>
      <b/>
      <sz val="11"/>
      <color rgb="FFFF0000"/>
      <name val="Arial"/>
      <family val="2"/>
    </font>
    <font>
      <sz val="11"/>
      <color rgb="FFFF0000"/>
      <name val="Arial"/>
      <family val="2"/>
    </font>
    <font>
      <b/>
      <sz val="12"/>
      <color theme="1"/>
      <name val="Arial"/>
      <family val="2"/>
    </font>
    <font>
      <sz val="8"/>
      <name val="Calibri"/>
      <family val="2"/>
      <scheme val="minor"/>
    </font>
    <font>
      <b/>
      <sz val="14"/>
      <color theme="1"/>
      <name val="Arial"/>
      <family val="2"/>
    </font>
    <font>
      <b/>
      <sz val="11"/>
      <color theme="1"/>
      <name val="Calibri"/>
      <family val="2"/>
      <scheme val="minor"/>
    </font>
    <font>
      <b/>
      <sz val="11"/>
      <color rgb="FF000000"/>
      <name val="Arial"/>
      <family val="2"/>
    </font>
    <font>
      <sz val="11"/>
      <color rgb="FF000000"/>
      <name val="Arial"/>
      <family val="2"/>
    </font>
    <font>
      <b/>
      <sz val="16"/>
      <color theme="1"/>
      <name val="Arial"/>
      <family val="2"/>
    </font>
    <font>
      <b/>
      <sz val="11"/>
      <color rgb="FF000000"/>
      <name val="Arial"/>
    </font>
    <font>
      <sz val="11"/>
      <color rgb="FF000000"/>
      <name val="Arial"/>
    </font>
    <font>
      <sz val="11"/>
      <color rgb="FFFFFFFF"/>
      <name val="Arial"/>
    </font>
    <font>
      <sz val="11"/>
      <color rgb="FFC00000"/>
      <name val="Arial"/>
    </font>
    <font>
      <u/>
      <sz val="11"/>
      <color rgb="FF000000"/>
      <name val="Arial"/>
    </font>
    <font>
      <i/>
      <sz val="11"/>
      <color rgb="FF000000"/>
      <name val="Arial"/>
    </font>
    <font>
      <sz val="11"/>
      <name val="Arial"/>
      <family val="2"/>
    </font>
    <font>
      <b/>
      <sz val="11"/>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
      <patternFill patternType="solid">
        <fgColor rgb="FFD9D9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72">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0" borderId="0" xfId="0" applyFont="1" applyAlignment="1">
      <alignment vertical="top"/>
    </xf>
    <xf numFmtId="2" fontId="13" fillId="4" borderId="9" xfId="5" applyNumberFormat="1" applyFont="1" applyFill="1" applyBorder="1" applyAlignment="1" applyProtection="1">
      <alignment vertical="center" wrapText="1"/>
      <protection locked="0" hidden="1"/>
    </xf>
    <xf numFmtId="44" fontId="10" fillId="4" borderId="9" xfId="1" applyFont="1" applyFill="1" applyBorder="1" applyAlignment="1" applyProtection="1">
      <alignment vertical="center" wrapText="1"/>
      <protection locked="0" hidden="1"/>
    </xf>
    <xf numFmtId="2" fontId="13" fillId="4" borderId="11" xfId="5" applyNumberFormat="1" applyFont="1" applyFill="1" applyBorder="1" applyAlignment="1" applyProtection="1">
      <alignment vertical="center" wrapText="1"/>
      <protection locked="0" hidden="1"/>
    </xf>
    <xf numFmtId="0" fontId="11" fillId="9" borderId="21" xfId="0" applyFont="1" applyFill="1" applyBorder="1" applyAlignment="1">
      <alignment horizontal="center" vertical="center"/>
    </xf>
    <xf numFmtId="0" fontId="13" fillId="9" borderId="11" xfId="0" applyFont="1" applyFill="1" applyBorder="1" applyAlignment="1">
      <alignment horizontal="center" vertical="center"/>
    </xf>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0" fillId="0" borderId="1" xfId="8" applyFont="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5"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0" fontId="11" fillId="9" borderId="1" xfId="0" applyFont="1" applyFill="1" applyBorder="1" applyAlignment="1" applyProtection="1">
      <alignment horizontal="center" vertical="center" wrapText="1"/>
      <protection hidden="1"/>
    </xf>
    <xf numFmtId="166" fontId="11" fillId="0" borderId="1" xfId="3" applyNumberFormat="1" applyFont="1" applyBorder="1" applyAlignment="1" applyProtection="1">
      <alignment horizontal="left" vertical="center" wrapText="1"/>
      <protection hidden="1"/>
    </xf>
    <xf numFmtId="166" fontId="11" fillId="0" borderId="19" xfId="3" applyNumberFormat="1" applyFont="1" applyBorder="1" applyAlignment="1" applyProtection="1">
      <alignment horizontal="right" vertical="center" wrapText="1"/>
      <protection hidden="1"/>
    </xf>
    <xf numFmtId="0" fontId="10" fillId="2" borderId="0" xfId="0" applyFont="1" applyFill="1" applyAlignment="1">
      <alignment vertical="center"/>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1" fillId="2" borderId="5" xfId="0" applyFont="1" applyFill="1" applyBorder="1" applyAlignment="1" applyProtection="1">
      <alignment horizontal="right" vertical="center"/>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44" fontId="10" fillId="4" borderId="1" xfId="2" applyNumberFormat="1" applyFont="1" applyFill="1" applyBorder="1" applyAlignment="1" applyProtection="1">
      <alignment horizontal="center" wrapText="1"/>
      <protection locked="0" hidden="1"/>
    </xf>
    <xf numFmtId="0" fontId="1" fillId="0" borderId="0" xfId="0" applyFont="1" applyProtection="1">
      <protection hidden="1"/>
    </xf>
    <xf numFmtId="0" fontId="11" fillId="2" borderId="0" xfId="0" applyFont="1" applyFill="1" applyAlignment="1" applyProtection="1">
      <alignment horizontal="right" vertical="center"/>
      <protection hidden="1"/>
    </xf>
    <xf numFmtId="0" fontId="10" fillId="10" borderId="0" xfId="3" applyFont="1" applyFill="1" applyProtection="1">
      <protection hidden="1"/>
    </xf>
    <xf numFmtId="0" fontId="12" fillId="2" borderId="0" xfId="0" applyFont="1" applyFill="1" applyAlignment="1" applyProtection="1">
      <alignment vertical="top"/>
      <protection hidden="1"/>
    </xf>
    <xf numFmtId="0" fontId="1" fillId="0" borderId="0" xfId="0" applyFont="1" applyAlignment="1" applyProtection="1">
      <alignment vertical="center"/>
      <protection hidden="1"/>
    </xf>
    <xf numFmtId="49" fontId="10" fillId="8" borderId="11" xfId="3" applyNumberFormat="1" applyFont="1" applyFill="1" applyBorder="1" applyAlignment="1" applyProtection="1">
      <alignment horizontal="center" vertical="center" wrapText="1"/>
      <protection hidden="1"/>
    </xf>
    <xf numFmtId="44" fontId="10" fillId="8" borderId="17" xfId="0" applyNumberFormat="1" applyFont="1" applyFill="1" applyBorder="1" applyAlignment="1" applyProtection="1">
      <alignment horizontal="left" vertical="center" wrapText="1"/>
      <protection hidden="1"/>
    </xf>
    <xf numFmtId="39" fontId="10" fillId="8" borderId="9" xfId="0" applyNumberFormat="1" applyFont="1" applyFill="1" applyBorder="1" applyAlignment="1" applyProtection="1">
      <alignment horizontal="right" vertical="center" wrapText="1"/>
      <protection hidden="1"/>
    </xf>
    <xf numFmtId="44" fontId="10" fillId="8" borderId="17" xfId="1" applyFont="1" applyFill="1" applyBorder="1" applyAlignment="1" applyProtection="1">
      <alignment vertical="center" wrapText="1"/>
      <protection hidden="1"/>
    </xf>
    <xf numFmtId="2" fontId="10" fillId="4" borderId="9" xfId="5" applyNumberFormat="1" applyFont="1" applyFill="1" applyBorder="1" applyAlignment="1" applyProtection="1">
      <alignment vertical="center" wrapText="1"/>
      <protection locked="0" hidden="1"/>
    </xf>
    <xf numFmtId="2" fontId="10" fillId="4" borderId="14" xfId="5" applyNumberFormat="1" applyFont="1" applyFill="1" applyBorder="1" applyAlignment="1" applyProtection="1">
      <alignment vertical="center" wrapText="1"/>
      <protection locked="0" hidden="1"/>
    </xf>
    <xf numFmtId="2" fontId="11" fillId="5" borderId="13" xfId="5" applyNumberFormat="1" applyFont="1" applyFill="1" applyBorder="1" applyAlignment="1" applyProtection="1">
      <alignment vertical="center"/>
      <protection hidden="1"/>
    </xf>
    <xf numFmtId="44" fontId="11" fillId="5" borderId="16" xfId="1" applyFont="1" applyFill="1" applyBorder="1" applyAlignment="1" applyProtection="1">
      <alignment vertical="center"/>
      <protection hidden="1"/>
    </xf>
    <xf numFmtId="0" fontId="11" fillId="2" borderId="0" xfId="0" applyFont="1" applyFill="1" applyAlignment="1" applyProtection="1">
      <alignment wrapText="1"/>
      <protection hidden="1"/>
    </xf>
    <xf numFmtId="44" fontId="1" fillId="0" borderId="0" xfId="0" applyNumberFormat="1" applyFont="1" applyProtection="1">
      <protection hidden="1"/>
    </xf>
    <xf numFmtId="0" fontId="11" fillId="9" borderId="24" xfId="0" applyFont="1" applyFill="1" applyBorder="1" applyAlignment="1" applyProtection="1">
      <alignment horizontal="center" vertical="center" wrapText="1"/>
      <protection hidden="1"/>
    </xf>
    <xf numFmtId="44" fontId="11" fillId="10" borderId="3" xfId="1" applyFont="1" applyFill="1" applyBorder="1" applyAlignment="1" applyProtection="1">
      <alignment horizontal="center" wrapText="1"/>
      <protection hidden="1"/>
    </xf>
    <xf numFmtId="44" fontId="10" fillId="10" borderId="3" xfId="1" applyFont="1" applyFill="1" applyBorder="1" applyAlignment="1" applyProtection="1">
      <alignment vertical="center" wrapText="1"/>
      <protection hidden="1"/>
    </xf>
    <xf numFmtId="0" fontId="16" fillId="0" borderId="0" xfId="0" applyFont="1" applyAlignment="1">
      <alignment vertical="top" wrapText="1"/>
    </xf>
    <xf numFmtId="44" fontId="10" fillId="4" borderId="33" xfId="1" applyFont="1" applyFill="1" applyBorder="1" applyAlignment="1" applyProtection="1">
      <alignment vertical="center" wrapText="1"/>
      <protection locked="0" hidden="1"/>
    </xf>
    <xf numFmtId="0" fontId="11" fillId="0" borderId="0" xfId="0" applyFont="1" applyAlignment="1">
      <alignment horizontal="right" vertical="top"/>
    </xf>
    <xf numFmtId="0" fontId="10" fillId="9" borderId="23" xfId="0" applyFont="1" applyFill="1" applyBorder="1" applyAlignment="1" applyProtection="1">
      <alignment horizontal="left" vertical="center" wrapText="1"/>
      <protection hidden="1"/>
    </xf>
    <xf numFmtId="44" fontId="10" fillId="5" borderId="32" xfId="1" applyFont="1" applyFill="1" applyBorder="1" applyAlignment="1" applyProtection="1">
      <alignment vertical="center" wrapText="1"/>
      <protection hidden="1"/>
    </xf>
    <xf numFmtId="0" fontId="10" fillId="9" borderId="32" xfId="0" applyFont="1" applyFill="1" applyBorder="1" applyAlignment="1" applyProtection="1">
      <alignment horizontal="left" vertical="center" wrapText="1"/>
      <protection hidden="1"/>
    </xf>
    <xf numFmtId="0" fontId="11" fillId="9" borderId="11" xfId="0" applyFont="1" applyFill="1" applyBorder="1" applyAlignment="1" applyProtection="1">
      <alignment horizontal="center" vertical="center" wrapText="1"/>
      <protection hidden="1"/>
    </xf>
    <xf numFmtId="44" fontId="10" fillId="4" borderId="11" xfId="1" applyFont="1" applyFill="1" applyBorder="1" applyAlignment="1" applyProtection="1">
      <alignment horizontal="center" vertical="center" wrapText="1"/>
      <protection locked="0" hidden="1"/>
    </xf>
    <xf numFmtId="0" fontId="11" fillId="9" borderId="17" xfId="0" applyFont="1" applyFill="1" applyBorder="1" applyAlignment="1" applyProtection="1">
      <alignment horizontal="center" vertical="center" wrapText="1"/>
      <protection hidden="1"/>
    </xf>
    <xf numFmtId="43" fontId="10" fillId="4" borderId="11" xfId="5" applyFont="1" applyFill="1" applyBorder="1" applyAlignment="1" applyProtection="1">
      <alignment horizontal="center" vertical="center" wrapText="1"/>
      <protection locked="0" hidden="1"/>
    </xf>
    <xf numFmtId="43" fontId="10" fillId="4" borderId="14" xfId="5" applyFont="1" applyFill="1" applyBorder="1" applyAlignment="1" applyProtection="1">
      <alignment horizontal="center" vertical="center" wrapText="1"/>
      <protection locked="0" hidden="1"/>
    </xf>
    <xf numFmtId="0" fontId="10" fillId="0" borderId="0" xfId="0" applyFont="1" applyProtection="1">
      <protection hidden="1"/>
    </xf>
    <xf numFmtId="0" fontId="11" fillId="7" borderId="31"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44" fontId="13" fillId="7" borderId="1" xfId="1" applyFont="1" applyFill="1" applyBorder="1" applyAlignment="1" applyProtection="1">
      <alignment horizontal="center" vertical="center" wrapText="1"/>
      <protection hidden="1"/>
    </xf>
    <xf numFmtId="44" fontId="13" fillId="7" borderId="17"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44" fontId="10" fillId="4" borderId="15" xfId="1" applyFont="1" applyFill="1" applyBorder="1" applyAlignment="1" applyProtection="1">
      <alignment horizontal="left" vertical="center" wrapText="1"/>
      <protection locked="0" hidden="1"/>
    </xf>
    <xf numFmtId="0" fontId="1" fillId="10" borderId="0" xfId="0" applyFont="1" applyFill="1" applyProtection="1">
      <protection hidden="1"/>
    </xf>
    <xf numFmtId="2" fontId="13" fillId="4" borderId="42" xfId="5" applyNumberFormat="1" applyFont="1" applyFill="1" applyBorder="1" applyAlignment="1" applyProtection="1">
      <alignment vertical="center" wrapText="1"/>
      <protection locked="0" hidden="1"/>
    </xf>
    <xf numFmtId="0" fontId="11" fillId="9" borderId="34" xfId="0" applyFont="1" applyFill="1" applyBorder="1" applyAlignment="1">
      <alignment horizontal="center"/>
    </xf>
    <xf numFmtId="49" fontId="10" fillId="3" borderId="10" xfId="3" applyNumberFormat="1" applyFont="1" applyFill="1" applyBorder="1" applyAlignment="1">
      <alignment horizontal="center" wrapText="1"/>
    </xf>
    <xf numFmtId="44" fontId="10" fillId="3" borderId="1" xfId="0" applyNumberFormat="1" applyFont="1" applyFill="1" applyBorder="1" applyAlignment="1">
      <alignment horizontal="center" wrapText="1"/>
    </xf>
    <xf numFmtId="167" fontId="10" fillId="6" borderId="11" xfId="2" applyNumberFormat="1" applyFont="1" applyFill="1" applyBorder="1" applyAlignment="1" applyProtection="1">
      <alignment horizontal="center" vertical="center" wrapText="1"/>
    </xf>
    <xf numFmtId="44" fontId="10" fillId="6" borderId="17" xfId="2" applyNumberFormat="1" applyFont="1" applyFill="1" applyBorder="1" applyAlignment="1" applyProtection="1">
      <alignment vertical="center" wrapText="1"/>
    </xf>
    <xf numFmtId="167" fontId="10" fillId="6" borderId="23" xfId="2" applyNumberFormat="1" applyFont="1" applyFill="1" applyBorder="1" applyAlignment="1" applyProtection="1">
      <alignment horizontal="center" vertical="center" wrapText="1"/>
    </xf>
    <xf numFmtId="0" fontId="11" fillId="9" borderId="20" xfId="0" applyFont="1" applyFill="1" applyBorder="1" applyAlignment="1">
      <alignment vertical="center" wrapText="1"/>
    </xf>
    <xf numFmtId="0" fontId="11" fillId="9" borderId="1" xfId="0"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hidden="1"/>
    </xf>
    <xf numFmtId="0" fontId="11" fillId="3" borderId="45" xfId="3" applyFont="1" applyFill="1" applyBorder="1" applyAlignment="1" applyProtection="1">
      <alignment horizontal="center" vertical="center"/>
      <protection hidden="1"/>
    </xf>
    <xf numFmtId="39" fontId="11" fillId="8" borderId="9" xfId="0" applyNumberFormat="1" applyFont="1" applyFill="1" applyBorder="1" applyAlignment="1" applyProtection="1">
      <alignment horizontal="center" vertical="center" wrapText="1"/>
      <protection hidden="1"/>
    </xf>
    <xf numFmtId="0" fontId="21" fillId="8" borderId="44" xfId="0" applyFont="1" applyFill="1" applyBorder="1" applyAlignment="1" applyProtection="1">
      <alignment horizontal="center" vertical="center"/>
      <protection hidden="1"/>
    </xf>
    <xf numFmtId="0" fontId="11" fillId="8" borderId="8" xfId="0" applyFont="1" applyFill="1" applyBorder="1" applyAlignment="1" applyProtection="1">
      <alignment horizontal="center" vertical="center" wrapText="1"/>
      <protection hidden="1"/>
    </xf>
    <xf numFmtId="0" fontId="10" fillId="8" borderId="46" xfId="0" applyFont="1" applyFill="1" applyBorder="1" applyAlignment="1">
      <alignment horizontal="right" vertical="center" wrapText="1"/>
    </xf>
    <xf numFmtId="0" fontId="1" fillId="8" borderId="46" xfId="0" applyFont="1" applyFill="1" applyBorder="1" applyProtection="1">
      <protection hidden="1"/>
    </xf>
    <xf numFmtId="0" fontId="11" fillId="4" borderId="11" xfId="5" applyNumberFormat="1" applyFont="1" applyFill="1" applyBorder="1" applyAlignment="1" applyProtection="1">
      <alignment horizontal="left" vertical="center" wrapText="1"/>
      <protection locked="0" hidden="1"/>
    </xf>
    <xf numFmtId="0" fontId="22" fillId="0" borderId="0" xfId="0" applyFont="1" applyProtection="1">
      <protection hidden="1"/>
    </xf>
    <xf numFmtId="0" fontId="11" fillId="9" borderId="31" xfId="0" applyFont="1" applyFill="1" applyBorder="1" applyAlignment="1" applyProtection="1">
      <alignment horizontal="left" vertical="center" wrapText="1"/>
      <protection hidden="1"/>
    </xf>
    <xf numFmtId="43" fontId="10" fillId="8" borderId="14" xfId="5" applyFont="1" applyFill="1" applyBorder="1" applyAlignment="1" applyProtection="1">
      <alignment horizontal="center" vertical="center" wrapText="1"/>
      <protection hidden="1"/>
    </xf>
    <xf numFmtId="43" fontId="10" fillId="8" borderId="18" xfId="5" applyFont="1" applyFill="1" applyBorder="1" applyAlignment="1" applyProtection="1">
      <alignment horizontal="center" vertical="center" wrapText="1"/>
      <protection hidden="1"/>
    </xf>
    <xf numFmtId="44" fontId="10" fillId="6" borderId="13" xfId="1" applyFont="1" applyFill="1" applyBorder="1" applyProtection="1"/>
    <xf numFmtId="44" fontId="10" fillId="6" borderId="16" xfId="1" applyFont="1" applyFill="1" applyBorder="1" applyProtection="1"/>
    <xf numFmtId="44" fontId="10" fillId="6" borderId="17" xfId="1" applyFont="1" applyFill="1" applyBorder="1" applyProtection="1"/>
    <xf numFmtId="43" fontId="10" fillId="6" borderId="11" xfId="5" applyFont="1" applyFill="1" applyBorder="1" applyAlignment="1" applyProtection="1">
      <alignment horizontal="center" vertical="center" wrapText="1"/>
    </xf>
    <xf numFmtId="2" fontId="11" fillId="5" borderId="29" xfId="5" applyNumberFormat="1" applyFont="1" applyFill="1" applyBorder="1" applyAlignment="1" applyProtection="1">
      <alignment vertical="center"/>
    </xf>
    <xf numFmtId="44" fontId="10" fillId="5" borderId="17" xfId="1" applyFont="1" applyFill="1" applyBorder="1" applyAlignment="1" applyProtection="1">
      <alignment vertical="center" wrapText="1"/>
    </xf>
    <xf numFmtId="44" fontId="11" fillId="5" borderId="16" xfId="1" applyFont="1" applyFill="1" applyBorder="1" applyAlignment="1" applyProtection="1">
      <alignment vertical="center"/>
    </xf>
    <xf numFmtId="2" fontId="10" fillId="5" borderId="11" xfId="1" applyNumberFormat="1" applyFont="1" applyFill="1" applyBorder="1" applyAlignment="1" applyProtection="1">
      <alignment vertical="center" wrapText="1"/>
    </xf>
    <xf numFmtId="44" fontId="10" fillId="5" borderId="11" xfId="1" applyFont="1" applyFill="1" applyBorder="1" applyAlignment="1" applyProtection="1">
      <alignment vertical="center" wrapText="1"/>
    </xf>
    <xf numFmtId="0" fontId="11" fillId="8" borderId="24" xfId="0" applyFont="1" applyFill="1" applyBorder="1" applyAlignment="1" applyProtection="1">
      <alignment horizontal="center" vertical="center" wrapText="1"/>
      <protection hidden="1"/>
    </xf>
    <xf numFmtId="0" fontId="11" fillId="8" borderId="24" xfId="3" applyFont="1" applyFill="1" applyBorder="1" applyAlignment="1" applyProtection="1">
      <alignment horizontal="center" vertical="center" wrapText="1"/>
      <protection hidden="1"/>
    </xf>
    <xf numFmtId="0" fontId="11" fillId="8" borderId="22" xfId="0" applyFont="1" applyFill="1" applyBorder="1" applyAlignment="1" applyProtection="1">
      <alignment horizontal="center" vertical="center" wrapText="1"/>
      <protection hidden="1"/>
    </xf>
    <xf numFmtId="0" fontId="11" fillId="9" borderId="8" xfId="0" applyFont="1" applyFill="1" applyBorder="1" applyAlignment="1" applyProtection="1">
      <alignment horizontal="center" vertical="center" wrapText="1"/>
      <protection hidden="1"/>
    </xf>
    <xf numFmtId="0" fontId="11" fillId="9" borderId="24" xfId="3" applyFont="1" applyFill="1" applyBorder="1" applyAlignment="1" applyProtection="1">
      <alignment horizontal="center" vertical="center" wrapText="1"/>
      <protection hidden="1"/>
    </xf>
    <xf numFmtId="44" fontId="10" fillId="8" borderId="17" xfId="0" applyNumberFormat="1" applyFont="1" applyFill="1" applyBorder="1" applyAlignment="1">
      <alignment horizontal="left" vertical="center" wrapText="1"/>
    </xf>
    <xf numFmtId="0" fontId="11" fillId="9" borderId="12" xfId="0" applyFont="1" applyFill="1" applyBorder="1" applyAlignment="1">
      <alignment horizontal="center" vertical="center" wrapText="1"/>
    </xf>
    <xf numFmtId="2" fontId="11" fillId="5" borderId="13" xfId="5" applyNumberFormat="1" applyFont="1" applyFill="1" applyBorder="1" applyAlignment="1" applyProtection="1">
      <alignment vertical="center"/>
    </xf>
    <xf numFmtId="0" fontId="1" fillId="8" borderId="46" xfId="0" applyFont="1" applyFill="1" applyBorder="1"/>
    <xf numFmtId="44" fontId="11" fillId="5" borderId="47" xfId="1" applyFont="1" applyFill="1" applyBorder="1" applyAlignment="1" applyProtection="1">
      <alignment vertical="center"/>
    </xf>
    <xf numFmtId="2" fontId="10" fillId="4" borderId="14" xfId="5" applyNumberFormat="1" applyFont="1" applyFill="1" applyBorder="1" applyAlignment="1" applyProtection="1">
      <alignment vertical="center" wrapText="1"/>
      <protection locked="0"/>
    </xf>
    <xf numFmtId="43" fontId="10" fillId="5" borderId="1" xfId="5" applyFont="1" applyFill="1" applyBorder="1" applyAlignment="1" applyProtection="1">
      <alignment horizontal="center" vertical="center" wrapText="1"/>
    </xf>
    <xf numFmtId="44" fontId="10" fillId="5" borderId="46" xfId="1" quotePrefix="1" applyFont="1" applyFill="1" applyBorder="1" applyAlignment="1" applyProtection="1">
      <alignment vertical="center" wrapText="1"/>
    </xf>
    <xf numFmtId="44" fontId="10" fillId="6" borderId="1" xfId="1" applyFont="1" applyFill="1" applyBorder="1" applyAlignment="1" applyProtection="1">
      <alignment vertical="center" wrapText="1"/>
    </xf>
    <xf numFmtId="44" fontId="10" fillId="5" borderId="1" xfId="1" applyFont="1" applyFill="1" applyBorder="1" applyAlignment="1" applyProtection="1">
      <alignment vertical="center" wrapText="1"/>
    </xf>
    <xf numFmtId="44" fontId="10" fillId="6" borderId="1" xfId="1" applyFont="1" applyFill="1" applyBorder="1" applyAlignment="1" applyProtection="1">
      <alignment vertical="center"/>
    </xf>
    <xf numFmtId="44" fontId="10" fillId="5" borderId="19" xfId="1" applyFont="1" applyFill="1" applyBorder="1" applyAlignment="1" applyProtection="1">
      <alignment vertical="center" wrapText="1"/>
    </xf>
    <xf numFmtId="39" fontId="11" fillId="12" borderId="9" xfId="0" applyNumberFormat="1" applyFont="1" applyFill="1" applyBorder="1" applyAlignment="1" applyProtection="1">
      <alignment horizontal="center" vertical="center" wrapText="1"/>
      <protection locked="0" hidden="1"/>
    </xf>
    <xf numFmtId="39" fontId="11" fillId="12" borderId="4" xfId="0" applyNumberFormat="1" applyFont="1" applyFill="1" applyBorder="1" applyAlignment="1" applyProtection="1">
      <alignment horizontal="center" vertical="center" wrapText="1"/>
      <protection locked="0" hidden="1"/>
    </xf>
    <xf numFmtId="0" fontId="1" fillId="8" borderId="46" xfId="0" applyFont="1" applyFill="1" applyBorder="1" applyProtection="1">
      <protection locked="0" hidden="1"/>
    </xf>
    <xf numFmtId="0" fontId="15" fillId="0" borderId="0" xfId="0" applyFont="1" applyAlignment="1">
      <alignment vertical="center"/>
    </xf>
    <xf numFmtId="44" fontId="11" fillId="5" borderId="1" xfId="1" applyFont="1" applyFill="1" applyBorder="1" applyAlignment="1" applyProtection="1">
      <alignment vertical="center" wrapText="1"/>
    </xf>
    <xf numFmtId="0" fontId="25" fillId="0" borderId="0" xfId="0" applyFont="1" applyAlignment="1">
      <alignment horizontal="right" vertical="center"/>
    </xf>
    <xf numFmtId="166" fontId="11" fillId="0" borderId="0" xfId="3" applyNumberFormat="1" applyFont="1" applyAlignment="1" applyProtection="1">
      <alignment horizontal="right" vertical="center" wrapText="1"/>
      <protection hidden="1"/>
    </xf>
    <xf numFmtId="0" fontId="11" fillId="13" borderId="17" xfId="0" applyFont="1" applyFill="1" applyBorder="1" applyAlignment="1" applyProtection="1">
      <alignment horizontal="center" vertical="center" wrapText="1"/>
      <protection hidden="1"/>
    </xf>
    <xf numFmtId="0" fontId="11" fillId="13" borderId="11" xfId="0" applyFont="1" applyFill="1" applyBorder="1" applyAlignment="1" applyProtection="1">
      <alignment horizontal="center" vertical="center" wrapText="1"/>
      <protection hidden="1"/>
    </xf>
    <xf numFmtId="0" fontId="11" fillId="13" borderId="20" xfId="0" applyFont="1" applyFill="1" applyBorder="1" applyAlignment="1" applyProtection="1">
      <alignment horizontal="center" vertical="center" wrapText="1"/>
      <protection hidden="1"/>
    </xf>
    <xf numFmtId="0" fontId="23" fillId="13" borderId="17" xfId="0" applyFont="1" applyFill="1" applyBorder="1" applyAlignment="1" applyProtection="1">
      <alignment horizontal="center" vertical="center" wrapText="1"/>
      <protection hidden="1"/>
    </xf>
    <xf numFmtId="3" fontId="23" fillId="13" borderId="17" xfId="0" applyNumberFormat="1" applyFont="1" applyFill="1" applyBorder="1" applyAlignment="1" applyProtection="1">
      <alignment horizontal="center" vertical="center" wrapText="1"/>
      <protection hidden="1"/>
    </xf>
    <xf numFmtId="0" fontId="23" fillId="0" borderId="0" xfId="6" applyFont="1" applyAlignment="1">
      <alignment vertical="center"/>
    </xf>
    <xf numFmtId="0" fontId="17" fillId="0" borderId="0" xfId="6" applyFont="1" applyAlignment="1">
      <alignment vertical="center"/>
    </xf>
    <xf numFmtId="0" fontId="18" fillId="0" borderId="0" xfId="0" applyFont="1" applyAlignment="1" applyProtection="1">
      <alignment vertical="center"/>
      <protection hidden="1"/>
    </xf>
    <xf numFmtId="0" fontId="18" fillId="0" borderId="0" xfId="0" applyFont="1" applyProtection="1">
      <protection hidden="1"/>
    </xf>
    <xf numFmtId="43" fontId="32" fillId="6" borderId="11" xfId="5" applyFont="1" applyFill="1" applyBorder="1" applyAlignment="1" applyProtection="1">
      <alignment horizontal="center" vertical="center" wrapText="1"/>
    </xf>
    <xf numFmtId="0" fontId="11" fillId="11" borderId="1" xfId="8" applyFont="1" applyFill="1" applyBorder="1" applyAlignment="1">
      <alignment horizontal="center" vertical="center" wrapText="1"/>
    </xf>
    <xf numFmtId="0" fontId="11" fillId="2" borderId="0" xfId="0" applyFont="1" applyFill="1" applyAlignment="1" applyProtection="1">
      <alignment horizontal="right" vertical="center" wrapText="1"/>
      <protection hidden="1"/>
    </xf>
    <xf numFmtId="0" fontId="11" fillId="9" borderId="22" xfId="0" applyFont="1" applyFill="1" applyBorder="1" applyAlignment="1" applyProtection="1">
      <alignment horizontal="center" vertical="center" wrapText="1"/>
      <protection hidden="1"/>
    </xf>
    <xf numFmtId="39" fontId="10" fillId="4" borderId="1" xfId="2" applyNumberFormat="1" applyFont="1" applyFill="1" applyBorder="1" applyAlignment="1" applyProtection="1">
      <alignment horizontal="center" wrapText="1"/>
      <protection locked="0" hidden="1"/>
    </xf>
    <xf numFmtId="0" fontId="11" fillId="3" borderId="1"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11" fillId="9" borderId="43" xfId="0" applyFont="1" applyFill="1" applyBorder="1" applyAlignment="1">
      <alignment horizontal="center" vertical="center" wrapText="1"/>
    </xf>
    <xf numFmtId="0" fontId="11" fillId="9" borderId="38" xfId="0" applyFont="1" applyFill="1" applyBorder="1" applyAlignment="1">
      <alignment vertical="center" wrapText="1"/>
    </xf>
    <xf numFmtId="44" fontId="10" fillId="6" borderId="11" xfId="1" applyFont="1" applyFill="1" applyBorder="1" applyAlignment="1" applyProtection="1">
      <alignment horizontal="center" vertical="center" wrapText="1"/>
    </xf>
    <xf numFmtId="44" fontId="10" fillId="6" borderId="25" xfId="1" applyFont="1" applyFill="1" applyBorder="1" applyAlignment="1" applyProtection="1">
      <alignment horizontal="center" vertical="center" wrapText="1"/>
    </xf>
    <xf numFmtId="44" fontId="10" fillId="6" borderId="39" xfId="1" applyFont="1" applyFill="1" applyBorder="1" applyAlignment="1" applyProtection="1">
      <alignment horizontal="center" vertical="center"/>
    </xf>
    <xf numFmtId="44" fontId="10" fillId="12" borderId="1" xfId="1" applyFont="1" applyFill="1" applyBorder="1" applyAlignment="1" applyProtection="1">
      <alignment horizontal="center" vertical="center"/>
      <protection locked="0"/>
    </xf>
    <xf numFmtId="2" fontId="11" fillId="5" borderId="16" xfId="1" applyNumberFormat="1" applyFont="1" applyFill="1" applyBorder="1" applyAlignment="1" applyProtection="1">
      <alignment vertical="center"/>
    </xf>
    <xf numFmtId="0" fontId="11" fillId="8" borderId="44"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wrapText="1"/>
      <protection hidden="1"/>
    </xf>
    <xf numFmtId="3" fontId="33" fillId="13" borderId="17" xfId="0" applyNumberFormat="1" applyFont="1" applyFill="1" applyBorder="1" applyAlignment="1" applyProtection="1">
      <alignment horizontal="center" vertical="center" wrapText="1"/>
      <protection hidden="1"/>
    </xf>
    <xf numFmtId="44" fontId="19" fillId="5" borderId="23" xfId="1" applyFont="1" applyFill="1" applyBorder="1" applyAlignment="1" applyProtection="1">
      <alignment vertical="center"/>
    </xf>
    <xf numFmtId="44" fontId="11" fillId="5" borderId="29" xfId="1" applyFont="1" applyFill="1" applyBorder="1" applyAlignment="1" applyProtection="1">
      <alignment vertical="center"/>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24" fillId="0" borderId="6" xfId="7" applyFont="1" applyBorder="1" applyAlignment="1">
      <alignment horizontal="left" vertical="center" wrapText="1"/>
    </xf>
    <xf numFmtId="0" fontId="10" fillId="0" borderId="7" xfId="7" applyFont="1" applyBorder="1" applyAlignment="1">
      <alignment horizontal="left" vertical="center" wrapText="1"/>
    </xf>
    <xf numFmtId="0" fontId="10" fillId="0" borderId="8" xfId="7" applyFont="1" applyBorder="1" applyAlignment="1">
      <alignment horizontal="left" vertical="center" wrapText="1"/>
    </xf>
    <xf numFmtId="0" fontId="11" fillId="11" borderId="1" xfId="8" applyFont="1" applyFill="1" applyBorder="1" applyAlignment="1">
      <alignment horizontal="center" vertical="center" wrapText="1"/>
    </xf>
    <xf numFmtId="0" fontId="11" fillId="4" borderId="10" xfId="0" applyFont="1" applyFill="1" applyBorder="1" applyAlignment="1" applyProtection="1">
      <alignment horizontal="center" vertical="center" wrapText="1"/>
      <protection locked="0" hidden="1"/>
    </xf>
    <xf numFmtId="0" fontId="11" fillId="4" borderId="20" xfId="0" applyFont="1" applyFill="1" applyBorder="1" applyAlignment="1" applyProtection="1">
      <alignment horizontal="center" vertical="center" wrapText="1"/>
      <protection locked="0" hidden="1"/>
    </xf>
    <xf numFmtId="0" fontId="11" fillId="4" borderId="9" xfId="0" applyFont="1" applyFill="1" applyBorder="1" applyAlignment="1" applyProtection="1">
      <alignment horizontal="center" vertical="center" wrapText="1"/>
      <protection locked="0" hidden="1"/>
    </xf>
    <xf numFmtId="0" fontId="11" fillId="3" borderId="10"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26" fillId="0" borderId="10" xfId="0" applyFont="1" applyBorder="1" applyAlignment="1" applyProtection="1">
      <alignment horizontal="left" vertical="center" wrapText="1"/>
      <protection hidden="1"/>
    </xf>
    <xf numFmtId="0" fontId="11" fillId="0" borderId="20"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25" fillId="0" borderId="0" xfId="0" applyFont="1" applyAlignment="1" applyProtection="1">
      <alignment horizontal="right" wrapText="1"/>
      <protection hidden="1"/>
    </xf>
    <xf numFmtId="0" fontId="11" fillId="6" borderId="0" xfId="0" applyFont="1" applyFill="1" applyAlignment="1">
      <alignment horizontal="center" vertical="center" wrapText="1"/>
    </xf>
    <xf numFmtId="0" fontId="11" fillId="6" borderId="5" xfId="0" applyFont="1" applyFill="1" applyBorder="1" applyAlignment="1">
      <alignment horizontal="center" vertical="center" wrapText="1"/>
    </xf>
    <xf numFmtId="0" fontId="11" fillId="10" borderId="0" xfId="0" applyFont="1" applyFill="1" applyAlignment="1" applyProtection="1">
      <alignment horizontal="center" vertical="center"/>
      <protection hidden="1"/>
    </xf>
    <xf numFmtId="0" fontId="11" fillId="10" borderId="5" xfId="0" applyFont="1" applyFill="1" applyBorder="1" applyAlignment="1" applyProtection="1">
      <alignment horizontal="center" vertical="center"/>
      <protection hidden="1"/>
    </xf>
    <xf numFmtId="0" fontId="11" fillId="13" borderId="45" xfId="0" applyFont="1" applyFill="1" applyBorder="1" applyAlignment="1" applyProtection="1">
      <alignment horizontal="center" vertical="center" wrapText="1"/>
      <protection hidden="1"/>
    </xf>
    <xf numFmtId="0" fontId="11" fillId="13" borderId="48" xfId="0" applyFont="1" applyFill="1" applyBorder="1" applyAlignment="1" applyProtection="1">
      <alignment horizontal="center" vertical="center" wrapText="1"/>
      <protection hidden="1"/>
    </xf>
    <xf numFmtId="0" fontId="11" fillId="13" borderId="49" xfId="0" applyFont="1" applyFill="1" applyBorder="1" applyAlignment="1" applyProtection="1">
      <alignment horizontal="center" vertical="center" wrapText="1"/>
      <protection hidden="1"/>
    </xf>
    <xf numFmtId="0" fontId="11" fillId="13" borderId="11" xfId="3" applyFont="1" applyFill="1" applyBorder="1" applyAlignment="1" applyProtection="1">
      <alignment horizontal="left" vertical="center" wrapText="1"/>
      <protection hidden="1"/>
    </xf>
    <xf numFmtId="0" fontId="11" fillId="13" borderId="17" xfId="3" applyFont="1" applyFill="1" applyBorder="1" applyAlignment="1" applyProtection="1">
      <alignment horizontal="left" vertical="center" wrapText="1"/>
      <protection hidden="1"/>
    </xf>
    <xf numFmtId="0" fontId="11" fillId="13" borderId="29" xfId="0" applyFont="1" applyFill="1" applyBorder="1" applyAlignment="1" applyProtection="1">
      <alignment horizontal="left" vertical="top" wrapText="1"/>
      <protection hidden="1"/>
    </xf>
    <xf numFmtId="0" fontId="11" fillId="13" borderId="16" xfId="0" applyFont="1" applyFill="1" applyBorder="1" applyAlignment="1" applyProtection="1">
      <alignment horizontal="left" vertical="top" wrapText="1"/>
      <protection hidden="1"/>
    </xf>
    <xf numFmtId="0" fontId="27" fillId="2" borderId="1" xfId="0" applyFont="1" applyFill="1" applyBorder="1" applyAlignment="1" applyProtection="1">
      <alignment vertical="center" wrapText="1"/>
      <protection hidden="1"/>
    </xf>
    <xf numFmtId="0" fontId="10" fillId="2" borderId="1" xfId="0" applyFont="1" applyFill="1" applyBorder="1" applyAlignment="1" applyProtection="1">
      <alignment vertical="center" wrapText="1"/>
      <protection hidden="1"/>
    </xf>
    <xf numFmtId="0" fontId="11" fillId="9" borderId="50" xfId="0" applyFont="1" applyFill="1" applyBorder="1" applyAlignment="1" applyProtection="1">
      <alignment horizontal="center" vertical="center" wrapText="1"/>
      <protection hidden="1"/>
    </xf>
    <xf numFmtId="0" fontId="11" fillId="9" borderId="51"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11" fillId="9" borderId="27" xfId="0" applyFont="1" applyFill="1" applyBorder="1" applyAlignment="1">
      <alignment horizontal="center" vertical="center"/>
    </xf>
    <xf numFmtId="0" fontId="11" fillId="9" borderId="36" xfId="0" applyFont="1" applyFill="1" applyBorder="1" applyAlignment="1">
      <alignment horizontal="center" vertical="center"/>
    </xf>
    <xf numFmtId="0" fontId="11" fillId="9" borderId="28" xfId="0" applyFont="1" applyFill="1" applyBorder="1" applyAlignment="1">
      <alignment horizontal="center" vertical="center"/>
    </xf>
    <xf numFmtId="0" fontId="27" fillId="2" borderId="10" xfId="0" applyFont="1" applyFill="1" applyBorder="1" applyAlignment="1" applyProtection="1">
      <alignment horizontal="left" vertical="center" wrapText="1"/>
      <protection hidden="1"/>
    </xf>
    <xf numFmtId="0" fontId="10" fillId="2" borderId="20"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1" fillId="0" borderId="0" xfId="0" applyFont="1" applyAlignment="1">
      <alignment horizontal="right" vertical="top" wrapText="1"/>
    </xf>
    <xf numFmtId="0" fontId="11" fillId="9" borderId="27" xfId="0" applyFont="1" applyFill="1" applyBorder="1" applyAlignment="1">
      <alignment horizontal="center" wrapText="1"/>
    </xf>
    <xf numFmtId="0" fontId="11" fillId="9" borderId="28" xfId="0" applyFont="1" applyFill="1" applyBorder="1" applyAlignment="1">
      <alignment horizontal="center"/>
    </xf>
    <xf numFmtId="0" fontId="11" fillId="9" borderId="27" xfId="0" applyFont="1" applyFill="1" applyBorder="1" applyAlignment="1">
      <alignment horizontal="center" vertical="center" wrapText="1"/>
    </xf>
    <xf numFmtId="0" fontId="11" fillId="9" borderId="21" xfId="0" applyFont="1" applyFill="1" applyBorder="1" applyAlignment="1" applyProtection="1">
      <alignment horizontal="center" vertical="center" wrapText="1"/>
      <protection hidden="1"/>
    </xf>
    <xf numFmtId="0" fontId="11" fillId="9" borderId="22" xfId="0" applyFont="1" applyFill="1" applyBorder="1" applyAlignment="1" applyProtection="1">
      <alignment horizontal="center" vertical="center" wrapText="1"/>
      <protection hidden="1"/>
    </xf>
    <xf numFmtId="0" fontId="11" fillId="9" borderId="29" xfId="0" applyFont="1" applyFill="1" applyBorder="1" applyAlignment="1" applyProtection="1">
      <alignment horizontal="left" vertical="top" wrapText="1"/>
      <protection hidden="1"/>
    </xf>
    <xf numFmtId="0" fontId="11" fillId="9" borderId="16" xfId="0" applyFont="1" applyFill="1" applyBorder="1" applyAlignment="1" applyProtection="1">
      <alignment horizontal="left" vertical="top"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1" fillId="10" borderId="10" xfId="0" applyFont="1" applyFill="1" applyBorder="1" applyAlignment="1" applyProtection="1">
      <alignment horizontal="center" vertical="center"/>
      <protection hidden="1"/>
    </xf>
    <xf numFmtId="0" fontId="11" fillId="10" borderId="9" xfId="0" applyFont="1" applyFill="1" applyBorder="1" applyAlignment="1" applyProtection="1">
      <alignment horizontal="center" vertical="center"/>
      <protection hidden="1"/>
    </xf>
    <xf numFmtId="0" fontId="11" fillId="6" borderId="10"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32" fillId="2" borderId="1" xfId="0" applyFont="1" applyFill="1" applyBorder="1" applyAlignment="1" applyProtection="1">
      <alignment horizontal="left" vertical="center" wrapText="1"/>
      <protection hidden="1"/>
    </xf>
    <xf numFmtId="0" fontId="11" fillId="9" borderId="14" xfId="3" applyFont="1" applyFill="1" applyBorder="1" applyAlignment="1" applyProtection="1">
      <alignment horizontal="left" vertical="center"/>
      <protection hidden="1"/>
    </xf>
    <xf numFmtId="0" fontId="11" fillId="9" borderId="18" xfId="3" applyFont="1" applyFill="1" applyBorder="1" applyAlignment="1" applyProtection="1">
      <alignment horizontal="left" vertical="center"/>
      <protection hidden="1"/>
    </xf>
    <xf numFmtId="0" fontId="11" fillId="9" borderId="25"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23" fillId="0" borderId="1" xfId="0" applyFont="1" applyBorder="1" applyAlignment="1" applyProtection="1">
      <alignment horizontal="left" vertical="center" wrapText="1"/>
      <protection hidden="1"/>
    </xf>
    <xf numFmtId="0" fontId="11" fillId="0" borderId="1" xfId="0" applyFont="1" applyBorder="1" applyAlignment="1" applyProtection="1">
      <alignment horizontal="left" vertical="center" wrapText="1"/>
      <protection hidden="1"/>
    </xf>
    <xf numFmtId="0" fontId="19" fillId="9" borderId="25" xfId="0" applyFont="1" applyFill="1" applyBorder="1" applyAlignment="1">
      <alignment horizontal="right" vertical="center" wrapText="1"/>
    </xf>
    <xf numFmtId="0" fontId="19" fillId="9" borderId="40" xfId="0" applyFont="1" applyFill="1" applyBorder="1" applyAlignment="1">
      <alignment horizontal="right" vertical="center" wrapText="1"/>
    </xf>
    <xf numFmtId="0" fontId="19" fillId="9" borderId="39" xfId="0" applyFont="1" applyFill="1" applyBorder="1" applyAlignment="1">
      <alignment horizontal="right" vertical="center" wrapText="1"/>
    </xf>
    <xf numFmtId="0" fontId="19" fillId="9" borderId="26" xfId="0" applyFont="1" applyFill="1" applyBorder="1" applyAlignment="1">
      <alignment horizontal="right" vertical="center" wrapText="1"/>
    </xf>
    <xf numFmtId="0" fontId="11" fillId="9" borderId="35"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3" borderId="52" xfId="0" applyFont="1" applyFill="1" applyBorder="1" applyAlignment="1" applyProtection="1">
      <alignment vertical="center"/>
      <protection hidden="1"/>
    </xf>
    <xf numFmtId="0" fontId="11" fillId="3" borderId="0" xfId="0" applyFont="1" applyFill="1" applyAlignment="1" applyProtection="1">
      <alignment vertical="center"/>
      <protection hidden="1"/>
    </xf>
    <xf numFmtId="0" fontId="11" fillId="3" borderId="1" xfId="0" applyFont="1" applyFill="1" applyBorder="1" applyAlignment="1" applyProtection="1">
      <alignment horizontal="center" vertical="center"/>
      <protection hidden="1"/>
    </xf>
    <xf numFmtId="0" fontId="11" fillId="6" borderId="1" xfId="0" applyFont="1" applyFill="1" applyBorder="1" applyAlignment="1" applyProtection="1">
      <alignment horizontal="center" vertical="center" wrapText="1"/>
      <protection hidden="1"/>
    </xf>
    <xf numFmtId="0" fontId="10" fillId="2" borderId="10" xfId="0" applyFont="1" applyFill="1" applyBorder="1" applyAlignment="1" applyProtection="1">
      <alignment horizontal="left" vertical="center" wrapText="1"/>
      <protection hidden="1"/>
    </xf>
    <xf numFmtId="0" fontId="11" fillId="2" borderId="1" xfId="0" applyFont="1" applyFill="1" applyBorder="1" applyAlignment="1" applyProtection="1">
      <alignment horizontal="left" vertical="center" wrapText="1"/>
      <protection hidden="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3" applyFont="1" applyFill="1" applyBorder="1" applyAlignment="1">
      <alignment horizontal="center" wrapText="1"/>
    </xf>
    <xf numFmtId="0" fontId="11" fillId="3" borderId="30" xfId="3" applyFont="1" applyFill="1" applyBorder="1" applyAlignment="1">
      <alignment horizontal="center" vertical="center"/>
    </xf>
    <xf numFmtId="0" fontId="11" fillId="3" borderId="19" xfId="3" applyFont="1" applyFill="1" applyBorder="1" applyAlignment="1">
      <alignment horizontal="center" vertical="center"/>
    </xf>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 xfId="0" applyFont="1" applyFill="1" applyBorder="1" applyAlignment="1">
      <alignment horizontal="center" vertical="center" wrapText="1"/>
    </xf>
    <xf numFmtId="39" fontId="10" fillId="4" borderId="1" xfId="2" applyNumberFormat="1" applyFont="1" applyFill="1" applyBorder="1" applyAlignment="1" applyProtection="1">
      <alignment horizontal="center" wrapText="1"/>
      <protection locked="0" hidden="1"/>
    </xf>
    <xf numFmtId="39" fontId="10" fillId="4" borderId="10" xfId="2" applyNumberFormat="1" applyFont="1" applyFill="1" applyBorder="1" applyAlignment="1" applyProtection="1">
      <alignment horizontal="center" wrapText="1"/>
      <protection locked="0" hidden="1"/>
    </xf>
    <xf numFmtId="39" fontId="10" fillId="4" borderId="20" xfId="2" applyNumberFormat="1" applyFont="1" applyFill="1" applyBorder="1" applyAlignment="1" applyProtection="1">
      <alignment horizontal="center" wrapText="1"/>
      <protection locked="0" hidden="1"/>
    </xf>
    <xf numFmtId="39" fontId="10" fillId="4" borderId="9" xfId="2" applyNumberFormat="1" applyFont="1" applyFill="1" applyBorder="1" applyAlignment="1" applyProtection="1">
      <alignment horizontal="center" wrapText="1"/>
      <protection locked="0" hidden="1"/>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2">
    <dxf>
      <fill>
        <patternFill>
          <bgColor rgb="FF00B050"/>
        </patternFill>
      </fill>
    </dxf>
    <dxf>
      <fill>
        <patternFill>
          <bgColor rgb="FFFF0000"/>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0</xdr:colOff>
      <xdr:row>7</xdr:row>
      <xdr:rowOff>0</xdr:rowOff>
    </xdr:from>
    <xdr:ext cx="76200" cy="555625"/>
    <xdr:sp macro="" textlink="">
      <xdr:nvSpPr>
        <xdr:cNvPr id="2" name="Text Box 7">
          <a:extLst>
            <a:ext uri="{FF2B5EF4-FFF2-40B4-BE49-F238E27FC236}">
              <a16:creationId xmlns:a16="http://schemas.microsoft.com/office/drawing/2014/main" id="{73C0CB40-41E8-9F43-ADD7-BF8A327BAA64}"/>
            </a:ext>
          </a:extLst>
        </xdr:cNvPr>
        <xdr:cNvSpPr txBox="1">
          <a:spLocks noChangeArrowheads="1"/>
        </xdr:cNvSpPr>
      </xdr:nvSpPr>
      <xdr:spPr bwMode="auto">
        <a:xfrm>
          <a:off x="5499100" y="73533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3" name="Text Box 7">
          <a:extLst>
            <a:ext uri="{FF2B5EF4-FFF2-40B4-BE49-F238E27FC236}">
              <a16:creationId xmlns:a16="http://schemas.microsoft.com/office/drawing/2014/main" id="{3E13C426-0949-FB40-A9CC-E1DD0CB41286}"/>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4" name="Text Box 7">
          <a:extLst>
            <a:ext uri="{FF2B5EF4-FFF2-40B4-BE49-F238E27FC236}">
              <a16:creationId xmlns:a16="http://schemas.microsoft.com/office/drawing/2014/main" id="{0D89BCE0-417E-5144-A6E9-0CED7A72974E}"/>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5" name="Text Box 7">
          <a:extLst>
            <a:ext uri="{FF2B5EF4-FFF2-40B4-BE49-F238E27FC236}">
              <a16:creationId xmlns:a16="http://schemas.microsoft.com/office/drawing/2014/main" id="{A9F92087-F0EC-DC42-8B31-63AE9357D09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 name="Text Box 7">
          <a:extLst>
            <a:ext uri="{FF2B5EF4-FFF2-40B4-BE49-F238E27FC236}">
              <a16:creationId xmlns:a16="http://schemas.microsoft.com/office/drawing/2014/main" id="{F1F65FAB-6E12-4A43-A1BE-9342CF7346DA}"/>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7" name="Text Box 7">
          <a:extLst>
            <a:ext uri="{FF2B5EF4-FFF2-40B4-BE49-F238E27FC236}">
              <a16:creationId xmlns:a16="http://schemas.microsoft.com/office/drawing/2014/main" id="{894EA3C5-34F6-7643-8ADB-54B95962744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8" name="Text Box 7">
          <a:extLst>
            <a:ext uri="{FF2B5EF4-FFF2-40B4-BE49-F238E27FC236}">
              <a16:creationId xmlns:a16="http://schemas.microsoft.com/office/drawing/2014/main" id="{7D47727C-ECE0-AA44-AA33-3157E516C17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9" name="Text Box 7">
          <a:extLst>
            <a:ext uri="{FF2B5EF4-FFF2-40B4-BE49-F238E27FC236}">
              <a16:creationId xmlns:a16="http://schemas.microsoft.com/office/drawing/2014/main" id="{6FE106CB-3305-A24E-92CF-DDB8FD09A93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10" name="Text Box 7">
          <a:extLst>
            <a:ext uri="{FF2B5EF4-FFF2-40B4-BE49-F238E27FC236}">
              <a16:creationId xmlns:a16="http://schemas.microsoft.com/office/drawing/2014/main" id="{0DABFD0C-896B-7D4D-B3F3-DB6E0CEC59FF}"/>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1" name="Text Box 7">
          <a:extLst>
            <a:ext uri="{FF2B5EF4-FFF2-40B4-BE49-F238E27FC236}">
              <a16:creationId xmlns:a16="http://schemas.microsoft.com/office/drawing/2014/main" id="{AF181841-9C92-924A-B84E-202FD96B43A8}"/>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2" name="Text Box 7">
          <a:extLst>
            <a:ext uri="{FF2B5EF4-FFF2-40B4-BE49-F238E27FC236}">
              <a16:creationId xmlns:a16="http://schemas.microsoft.com/office/drawing/2014/main" id="{38CB49B1-3385-DE49-99AE-EC597D6623B7}"/>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3" name="Text Box 7">
          <a:extLst>
            <a:ext uri="{FF2B5EF4-FFF2-40B4-BE49-F238E27FC236}">
              <a16:creationId xmlns:a16="http://schemas.microsoft.com/office/drawing/2014/main" id="{81A2D60C-C8C3-C44D-A480-3A842859CFE6}"/>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4" name="Text Box 7">
          <a:extLst>
            <a:ext uri="{FF2B5EF4-FFF2-40B4-BE49-F238E27FC236}">
              <a16:creationId xmlns:a16="http://schemas.microsoft.com/office/drawing/2014/main" id="{E8D25149-DA94-CB46-810D-7A65563E62D4}"/>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5" name="Text Box 7">
          <a:extLst>
            <a:ext uri="{FF2B5EF4-FFF2-40B4-BE49-F238E27FC236}">
              <a16:creationId xmlns:a16="http://schemas.microsoft.com/office/drawing/2014/main" id="{E7963D52-4E7B-F440-9D6D-E83BF1C2B5B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6" name="Text Box 7">
          <a:extLst>
            <a:ext uri="{FF2B5EF4-FFF2-40B4-BE49-F238E27FC236}">
              <a16:creationId xmlns:a16="http://schemas.microsoft.com/office/drawing/2014/main" id="{21E604F4-AC1D-844C-8A85-0A5E01C1BC0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7" name="Text Box 7">
          <a:extLst>
            <a:ext uri="{FF2B5EF4-FFF2-40B4-BE49-F238E27FC236}">
              <a16:creationId xmlns:a16="http://schemas.microsoft.com/office/drawing/2014/main" id="{5235656D-7B46-5E40-A9D3-59DA04D2BE8E}"/>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8" name="Text Box 7">
          <a:extLst>
            <a:ext uri="{FF2B5EF4-FFF2-40B4-BE49-F238E27FC236}">
              <a16:creationId xmlns:a16="http://schemas.microsoft.com/office/drawing/2014/main" id="{F79D188B-70C7-A34E-844C-0484E3D3B915}"/>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19" name="Text Box 7">
          <a:extLst>
            <a:ext uri="{FF2B5EF4-FFF2-40B4-BE49-F238E27FC236}">
              <a16:creationId xmlns:a16="http://schemas.microsoft.com/office/drawing/2014/main" id="{45D3A7F3-D1AD-B846-A6B6-0EFB0D9B8D9D}"/>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20" name="Text Box 7">
          <a:extLst>
            <a:ext uri="{FF2B5EF4-FFF2-40B4-BE49-F238E27FC236}">
              <a16:creationId xmlns:a16="http://schemas.microsoft.com/office/drawing/2014/main" id="{896F0318-8331-6742-92BE-CA496057479B}"/>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1" name="Text Box 7">
          <a:extLst>
            <a:ext uri="{FF2B5EF4-FFF2-40B4-BE49-F238E27FC236}">
              <a16:creationId xmlns:a16="http://schemas.microsoft.com/office/drawing/2014/main" id="{406824F2-36E3-0544-A94A-6AB33E50BD31}"/>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2" name="Text Box 7">
          <a:extLst>
            <a:ext uri="{FF2B5EF4-FFF2-40B4-BE49-F238E27FC236}">
              <a16:creationId xmlns:a16="http://schemas.microsoft.com/office/drawing/2014/main" id="{1551D9CA-0EAE-3F46-80C7-6F0D5DE3BEC8}"/>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3" name="Text Box 7">
          <a:extLst>
            <a:ext uri="{FF2B5EF4-FFF2-40B4-BE49-F238E27FC236}">
              <a16:creationId xmlns:a16="http://schemas.microsoft.com/office/drawing/2014/main" id="{45214ED0-5208-E84A-8C69-95B67CF424B8}"/>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4" name="Text Box 7">
          <a:extLst>
            <a:ext uri="{FF2B5EF4-FFF2-40B4-BE49-F238E27FC236}">
              <a16:creationId xmlns:a16="http://schemas.microsoft.com/office/drawing/2014/main" id="{F9359FA8-D0A4-314D-8541-BA76AD5F971A}"/>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5" name="Text Box 7">
          <a:extLst>
            <a:ext uri="{FF2B5EF4-FFF2-40B4-BE49-F238E27FC236}">
              <a16:creationId xmlns:a16="http://schemas.microsoft.com/office/drawing/2014/main" id="{D0993505-1D74-7A4A-8771-0CD97501E89E}"/>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6" name="Text Box 7">
          <a:extLst>
            <a:ext uri="{FF2B5EF4-FFF2-40B4-BE49-F238E27FC236}">
              <a16:creationId xmlns:a16="http://schemas.microsoft.com/office/drawing/2014/main" id="{A315B53D-A325-EF41-92AE-DBCD9FC5BAE4}"/>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7" name="Text Box 7">
          <a:extLst>
            <a:ext uri="{FF2B5EF4-FFF2-40B4-BE49-F238E27FC236}">
              <a16:creationId xmlns:a16="http://schemas.microsoft.com/office/drawing/2014/main" id="{1D44F976-AB1F-6446-A288-C4381873F70A}"/>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8" name="Text Box 7">
          <a:extLst>
            <a:ext uri="{FF2B5EF4-FFF2-40B4-BE49-F238E27FC236}">
              <a16:creationId xmlns:a16="http://schemas.microsoft.com/office/drawing/2014/main" id="{477FE5E4-6DA6-B149-8812-61043262C9C7}"/>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29" name="Text Box 7">
          <a:extLst>
            <a:ext uri="{FF2B5EF4-FFF2-40B4-BE49-F238E27FC236}">
              <a16:creationId xmlns:a16="http://schemas.microsoft.com/office/drawing/2014/main" id="{47CB9309-DB76-F444-9FC6-E418433B4820}"/>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30" name="Text Box 7">
          <a:extLst>
            <a:ext uri="{FF2B5EF4-FFF2-40B4-BE49-F238E27FC236}">
              <a16:creationId xmlns:a16="http://schemas.microsoft.com/office/drawing/2014/main" id="{AA1C98F8-CD1C-EF47-A657-90F6045C5E8B}"/>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1" name="Text Box 7">
          <a:extLst>
            <a:ext uri="{FF2B5EF4-FFF2-40B4-BE49-F238E27FC236}">
              <a16:creationId xmlns:a16="http://schemas.microsoft.com/office/drawing/2014/main" id="{877F199C-4036-C641-8CD5-E57B7AA90309}"/>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2" name="Text Box 7">
          <a:extLst>
            <a:ext uri="{FF2B5EF4-FFF2-40B4-BE49-F238E27FC236}">
              <a16:creationId xmlns:a16="http://schemas.microsoft.com/office/drawing/2014/main" id="{2C65A8D0-CCEC-B542-A0F3-6151C92E3E4F}"/>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3" name="Text Box 7">
          <a:extLst>
            <a:ext uri="{FF2B5EF4-FFF2-40B4-BE49-F238E27FC236}">
              <a16:creationId xmlns:a16="http://schemas.microsoft.com/office/drawing/2014/main" id="{A77172A1-73E2-894D-8233-A23132F08EF0}"/>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4" name="Text Box 7">
          <a:extLst>
            <a:ext uri="{FF2B5EF4-FFF2-40B4-BE49-F238E27FC236}">
              <a16:creationId xmlns:a16="http://schemas.microsoft.com/office/drawing/2014/main" id="{E092064C-7E43-8C4B-939B-6E3673F86ABB}"/>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5" name="Text Box 7">
          <a:extLst>
            <a:ext uri="{FF2B5EF4-FFF2-40B4-BE49-F238E27FC236}">
              <a16:creationId xmlns:a16="http://schemas.microsoft.com/office/drawing/2014/main" id="{BCA90C29-D4BF-D749-B337-9C97D7A71A2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6" name="Text Box 7">
          <a:extLst>
            <a:ext uri="{FF2B5EF4-FFF2-40B4-BE49-F238E27FC236}">
              <a16:creationId xmlns:a16="http://schemas.microsoft.com/office/drawing/2014/main" id="{FF607EA1-16FA-8447-85D4-6564C37096D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7" name="Text Box 7">
          <a:extLst>
            <a:ext uri="{FF2B5EF4-FFF2-40B4-BE49-F238E27FC236}">
              <a16:creationId xmlns:a16="http://schemas.microsoft.com/office/drawing/2014/main" id="{59A0DB82-FDC3-0645-B7DA-61A5ABED73B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8" name="Text Box 7">
          <a:extLst>
            <a:ext uri="{FF2B5EF4-FFF2-40B4-BE49-F238E27FC236}">
              <a16:creationId xmlns:a16="http://schemas.microsoft.com/office/drawing/2014/main" id="{67D37230-C014-4043-ADE5-38DB8B83F0E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39" name="Text Box 7">
          <a:extLst>
            <a:ext uri="{FF2B5EF4-FFF2-40B4-BE49-F238E27FC236}">
              <a16:creationId xmlns:a16="http://schemas.microsoft.com/office/drawing/2014/main" id="{6AE25FBB-DD20-F046-BD28-4A5A5B15C77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40" name="Text Box 7">
          <a:extLst>
            <a:ext uri="{FF2B5EF4-FFF2-40B4-BE49-F238E27FC236}">
              <a16:creationId xmlns:a16="http://schemas.microsoft.com/office/drawing/2014/main" id="{1B9F119A-81F4-B548-9338-2B5B09A573E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1" name="Text Box 7">
          <a:extLst>
            <a:ext uri="{FF2B5EF4-FFF2-40B4-BE49-F238E27FC236}">
              <a16:creationId xmlns:a16="http://schemas.microsoft.com/office/drawing/2014/main" id="{855B41CD-CB6D-9844-806D-16F2D6C1D690}"/>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2" name="Text Box 7">
          <a:extLst>
            <a:ext uri="{FF2B5EF4-FFF2-40B4-BE49-F238E27FC236}">
              <a16:creationId xmlns:a16="http://schemas.microsoft.com/office/drawing/2014/main" id="{5AF00994-6244-CD4E-8E6B-5A7843FE7F66}"/>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3" name="Text Box 7">
          <a:extLst>
            <a:ext uri="{FF2B5EF4-FFF2-40B4-BE49-F238E27FC236}">
              <a16:creationId xmlns:a16="http://schemas.microsoft.com/office/drawing/2014/main" id="{D277E80E-63AE-0A40-ADBB-4DD6E53689B7}"/>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4" name="Text Box 7">
          <a:extLst>
            <a:ext uri="{FF2B5EF4-FFF2-40B4-BE49-F238E27FC236}">
              <a16:creationId xmlns:a16="http://schemas.microsoft.com/office/drawing/2014/main" id="{02B3A084-D80E-314B-BB59-48460C06DEB0}"/>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5" name="Text Box 7">
          <a:extLst>
            <a:ext uri="{FF2B5EF4-FFF2-40B4-BE49-F238E27FC236}">
              <a16:creationId xmlns:a16="http://schemas.microsoft.com/office/drawing/2014/main" id="{309FD81D-7A84-E344-BE73-D2221FF72B3B}"/>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6" name="Text Box 7">
          <a:extLst>
            <a:ext uri="{FF2B5EF4-FFF2-40B4-BE49-F238E27FC236}">
              <a16:creationId xmlns:a16="http://schemas.microsoft.com/office/drawing/2014/main" id="{06DC916E-3D03-FA45-9999-E87A223E22C3}"/>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7" name="Text Box 7">
          <a:extLst>
            <a:ext uri="{FF2B5EF4-FFF2-40B4-BE49-F238E27FC236}">
              <a16:creationId xmlns:a16="http://schemas.microsoft.com/office/drawing/2014/main" id="{0C95D77C-958A-D545-BABD-BFBD8983D78B}"/>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8" name="Text Box 7">
          <a:extLst>
            <a:ext uri="{FF2B5EF4-FFF2-40B4-BE49-F238E27FC236}">
              <a16:creationId xmlns:a16="http://schemas.microsoft.com/office/drawing/2014/main" id="{BD13BB19-D071-094E-8624-703C7508B84F}"/>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49" name="Text Box 7">
          <a:extLst>
            <a:ext uri="{FF2B5EF4-FFF2-40B4-BE49-F238E27FC236}">
              <a16:creationId xmlns:a16="http://schemas.microsoft.com/office/drawing/2014/main" id="{C5BDE0AD-8922-9E4C-96A2-FBCB5E2A1424}"/>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50" name="Text Box 7">
          <a:extLst>
            <a:ext uri="{FF2B5EF4-FFF2-40B4-BE49-F238E27FC236}">
              <a16:creationId xmlns:a16="http://schemas.microsoft.com/office/drawing/2014/main" id="{EF556911-E3F9-0D4A-A5B9-B8BCE58DE5E7}"/>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1" name="Text Box 7">
          <a:extLst>
            <a:ext uri="{FF2B5EF4-FFF2-40B4-BE49-F238E27FC236}">
              <a16:creationId xmlns:a16="http://schemas.microsoft.com/office/drawing/2014/main" id="{1AEC6654-B194-534E-B2DB-4A6CAC4D81A2}"/>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2" name="Text Box 7">
          <a:extLst>
            <a:ext uri="{FF2B5EF4-FFF2-40B4-BE49-F238E27FC236}">
              <a16:creationId xmlns:a16="http://schemas.microsoft.com/office/drawing/2014/main" id="{8E6636C3-B923-FA4A-A83C-8618E54079B9}"/>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3" name="Text Box 7">
          <a:extLst>
            <a:ext uri="{FF2B5EF4-FFF2-40B4-BE49-F238E27FC236}">
              <a16:creationId xmlns:a16="http://schemas.microsoft.com/office/drawing/2014/main" id="{88F878FD-7AA3-DE4B-B1FE-A7B2C9F74193}"/>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4" name="Text Box 7">
          <a:extLst>
            <a:ext uri="{FF2B5EF4-FFF2-40B4-BE49-F238E27FC236}">
              <a16:creationId xmlns:a16="http://schemas.microsoft.com/office/drawing/2014/main" id="{6A2EC1FD-A425-3A47-8603-43AF231616B2}"/>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5" name="Text Box 7">
          <a:extLst>
            <a:ext uri="{FF2B5EF4-FFF2-40B4-BE49-F238E27FC236}">
              <a16:creationId xmlns:a16="http://schemas.microsoft.com/office/drawing/2014/main" id="{09696E3B-5611-D948-A54D-95985459CF6D}"/>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6" name="Text Box 7">
          <a:extLst>
            <a:ext uri="{FF2B5EF4-FFF2-40B4-BE49-F238E27FC236}">
              <a16:creationId xmlns:a16="http://schemas.microsoft.com/office/drawing/2014/main" id="{75825253-C2B2-6C40-B642-65AFC71A6E57}"/>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7" name="Text Box 7">
          <a:extLst>
            <a:ext uri="{FF2B5EF4-FFF2-40B4-BE49-F238E27FC236}">
              <a16:creationId xmlns:a16="http://schemas.microsoft.com/office/drawing/2014/main" id="{CA53FF11-9458-6242-AAB5-9AE0CEAEABF0}"/>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8" name="Text Box 7">
          <a:extLst>
            <a:ext uri="{FF2B5EF4-FFF2-40B4-BE49-F238E27FC236}">
              <a16:creationId xmlns:a16="http://schemas.microsoft.com/office/drawing/2014/main" id="{8DCC7BAE-3453-2942-8AC8-DB6C989CDCF6}"/>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59" name="Text Box 7">
          <a:extLst>
            <a:ext uri="{FF2B5EF4-FFF2-40B4-BE49-F238E27FC236}">
              <a16:creationId xmlns:a16="http://schemas.microsoft.com/office/drawing/2014/main" id="{AC3EAC58-9E99-2C45-B593-4CD0275C8486}"/>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60" name="Text Box 7">
          <a:extLst>
            <a:ext uri="{FF2B5EF4-FFF2-40B4-BE49-F238E27FC236}">
              <a16:creationId xmlns:a16="http://schemas.microsoft.com/office/drawing/2014/main" id="{AE977AB5-6306-6A41-AC8E-B063083D60A9}"/>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1" name="Text Box 7">
          <a:extLst>
            <a:ext uri="{FF2B5EF4-FFF2-40B4-BE49-F238E27FC236}">
              <a16:creationId xmlns:a16="http://schemas.microsoft.com/office/drawing/2014/main" id="{77304F35-9963-9B49-8231-3F20B1C1B49C}"/>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2" name="Text Box 7">
          <a:extLst>
            <a:ext uri="{FF2B5EF4-FFF2-40B4-BE49-F238E27FC236}">
              <a16:creationId xmlns:a16="http://schemas.microsoft.com/office/drawing/2014/main" id="{03600514-1E65-2E49-A102-72068E8B8C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xdr:colOff>
      <xdr:row>17</xdr:row>
      <xdr:rowOff>83343</xdr:rowOff>
    </xdr:from>
    <xdr:ext cx="76200" cy="555625"/>
    <xdr:sp macro="" textlink="">
      <xdr:nvSpPr>
        <xdr:cNvPr id="63" name="Text Box 7">
          <a:extLst>
            <a:ext uri="{FF2B5EF4-FFF2-40B4-BE49-F238E27FC236}">
              <a16:creationId xmlns:a16="http://schemas.microsoft.com/office/drawing/2014/main" id="{3F089413-D6D9-FE49-BA34-1AE4BBC8ECBE}"/>
            </a:ext>
          </a:extLst>
        </xdr:cNvPr>
        <xdr:cNvSpPr txBox="1">
          <a:spLocks noChangeArrowheads="1"/>
        </xdr:cNvSpPr>
      </xdr:nvSpPr>
      <xdr:spPr bwMode="auto">
        <a:xfrm>
          <a:off x="9096375" y="6584156"/>
          <a:ext cx="76200" cy="555625"/>
        </a:xfrm>
        <a:prstGeom prst="rect">
          <a:avLst/>
        </a:prstGeom>
        <a:noFill/>
        <a:ln w="9525">
          <a:noFill/>
          <a:miter lim="800000"/>
          <a:headEnd/>
          <a:tailEnd/>
        </a:ln>
      </xdr:spPr>
    </xdr:sp>
    <xdr:clientData/>
  </xdr:oneCellAnchor>
  <xdr:oneCellAnchor>
    <xdr:from>
      <xdr:col>3</xdr:col>
      <xdr:colOff>381000</xdr:colOff>
      <xdr:row>5</xdr:row>
      <xdr:rowOff>83344</xdr:rowOff>
    </xdr:from>
    <xdr:ext cx="76200" cy="555625"/>
    <xdr:sp macro="" textlink="">
      <xdr:nvSpPr>
        <xdr:cNvPr id="64" name="Text Box 7">
          <a:extLst>
            <a:ext uri="{FF2B5EF4-FFF2-40B4-BE49-F238E27FC236}">
              <a16:creationId xmlns:a16="http://schemas.microsoft.com/office/drawing/2014/main" id="{25751629-9471-3B4F-9CDB-33D92F2A3976}"/>
            </a:ext>
          </a:extLst>
        </xdr:cNvPr>
        <xdr:cNvSpPr txBox="1">
          <a:spLocks noChangeArrowheads="1"/>
        </xdr:cNvSpPr>
      </xdr:nvSpPr>
      <xdr:spPr bwMode="auto">
        <a:xfrm>
          <a:off x="7786688" y="4357688"/>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5" name="Text Box 7">
          <a:extLst>
            <a:ext uri="{FF2B5EF4-FFF2-40B4-BE49-F238E27FC236}">
              <a16:creationId xmlns:a16="http://schemas.microsoft.com/office/drawing/2014/main" id="{374BE926-688C-1C4E-86A2-350D06F20764}"/>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6" name="Text Box 7">
          <a:extLst>
            <a:ext uri="{FF2B5EF4-FFF2-40B4-BE49-F238E27FC236}">
              <a16:creationId xmlns:a16="http://schemas.microsoft.com/office/drawing/2014/main" id="{893405BD-08BF-3B48-A310-17BFE139C60D}"/>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1071562</xdr:colOff>
      <xdr:row>17</xdr:row>
      <xdr:rowOff>142875</xdr:rowOff>
    </xdr:from>
    <xdr:ext cx="76200" cy="555625"/>
    <xdr:sp macro="" textlink="">
      <xdr:nvSpPr>
        <xdr:cNvPr id="67" name="Text Box 7">
          <a:extLst>
            <a:ext uri="{FF2B5EF4-FFF2-40B4-BE49-F238E27FC236}">
              <a16:creationId xmlns:a16="http://schemas.microsoft.com/office/drawing/2014/main" id="{F93743A9-DCB4-9E4E-9137-71CF5D6E9639}"/>
            </a:ext>
          </a:extLst>
        </xdr:cNvPr>
        <xdr:cNvSpPr txBox="1">
          <a:spLocks noChangeArrowheads="1"/>
        </xdr:cNvSpPr>
      </xdr:nvSpPr>
      <xdr:spPr bwMode="auto">
        <a:xfrm>
          <a:off x="10060781" y="6643688"/>
          <a:ext cx="76200" cy="555625"/>
        </a:xfrm>
        <a:prstGeom prst="rect">
          <a:avLst/>
        </a:prstGeom>
        <a:noFill/>
        <a:ln w="9525">
          <a:noFill/>
          <a:miter lim="800000"/>
          <a:headEnd/>
          <a:tailEnd/>
        </a:ln>
      </xdr:spPr>
    </xdr:sp>
    <xdr:clientData/>
  </xdr:oneCellAnchor>
  <xdr:oneCellAnchor>
    <xdr:from>
      <xdr:col>5</xdr:col>
      <xdr:colOff>1321594</xdr:colOff>
      <xdr:row>11</xdr:row>
      <xdr:rowOff>154781</xdr:rowOff>
    </xdr:from>
    <xdr:ext cx="76200" cy="555625"/>
    <xdr:sp macro="" textlink="">
      <xdr:nvSpPr>
        <xdr:cNvPr id="68" name="Text Box 7">
          <a:extLst>
            <a:ext uri="{FF2B5EF4-FFF2-40B4-BE49-F238E27FC236}">
              <a16:creationId xmlns:a16="http://schemas.microsoft.com/office/drawing/2014/main" id="{B41B1464-485C-4546-B7A2-8460FA4FF8B3}"/>
            </a:ext>
          </a:extLst>
        </xdr:cNvPr>
        <xdr:cNvSpPr txBox="1">
          <a:spLocks noChangeArrowheads="1"/>
        </xdr:cNvSpPr>
      </xdr:nvSpPr>
      <xdr:spPr bwMode="auto">
        <a:xfrm>
          <a:off x="11894344" y="5584031"/>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9" name="Text Box 7">
          <a:extLst>
            <a:ext uri="{FF2B5EF4-FFF2-40B4-BE49-F238E27FC236}">
              <a16:creationId xmlns:a16="http://schemas.microsoft.com/office/drawing/2014/main" id="{2889393C-3F56-F941-981D-7363E62DC92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0" name="Text Box 7">
          <a:extLst>
            <a:ext uri="{FF2B5EF4-FFF2-40B4-BE49-F238E27FC236}">
              <a16:creationId xmlns:a16="http://schemas.microsoft.com/office/drawing/2014/main" id="{2D462516-48B1-444D-AF15-965028DF528B}"/>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1" name="Text Box 7">
          <a:extLst>
            <a:ext uri="{FF2B5EF4-FFF2-40B4-BE49-F238E27FC236}">
              <a16:creationId xmlns:a16="http://schemas.microsoft.com/office/drawing/2014/main" id="{7EE0949C-DDE9-F840-853F-4358500B728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2" name="Text Box 7">
          <a:extLst>
            <a:ext uri="{FF2B5EF4-FFF2-40B4-BE49-F238E27FC236}">
              <a16:creationId xmlns:a16="http://schemas.microsoft.com/office/drawing/2014/main" id="{DA557B7A-D08C-B941-9A5C-8CF92CD1D991}"/>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3" name="Text Box 7">
          <a:extLst>
            <a:ext uri="{FF2B5EF4-FFF2-40B4-BE49-F238E27FC236}">
              <a16:creationId xmlns:a16="http://schemas.microsoft.com/office/drawing/2014/main" id="{FB74F700-78E0-3F4A-9154-123EAA0B9B4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4" name="Text Box 7">
          <a:extLst>
            <a:ext uri="{FF2B5EF4-FFF2-40B4-BE49-F238E27FC236}">
              <a16:creationId xmlns:a16="http://schemas.microsoft.com/office/drawing/2014/main" id="{9A996850-5AB7-DA45-AC85-6BC39C0761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5" name="Text Box 7">
          <a:extLst>
            <a:ext uri="{FF2B5EF4-FFF2-40B4-BE49-F238E27FC236}">
              <a16:creationId xmlns:a16="http://schemas.microsoft.com/office/drawing/2014/main" id="{47349B73-9911-4046-AB38-428CA04DEE2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6" name="Text Box 7">
          <a:extLst>
            <a:ext uri="{FF2B5EF4-FFF2-40B4-BE49-F238E27FC236}">
              <a16:creationId xmlns:a16="http://schemas.microsoft.com/office/drawing/2014/main" id="{FEF6AA45-51E4-A543-A5CE-9EC59CBF66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9</xdr:row>
      <xdr:rowOff>0</xdr:rowOff>
    </xdr:from>
    <xdr:ext cx="76200" cy="555625"/>
    <xdr:sp macro="" textlink="">
      <xdr:nvSpPr>
        <xdr:cNvPr id="77" name="Text Box 7">
          <a:extLst>
            <a:ext uri="{FF2B5EF4-FFF2-40B4-BE49-F238E27FC236}">
              <a16:creationId xmlns:a16="http://schemas.microsoft.com/office/drawing/2014/main" id="{0E25A1C8-DB11-1D4E-B5CD-46283D35639A}"/>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8" name="Text Box 7">
          <a:extLst>
            <a:ext uri="{FF2B5EF4-FFF2-40B4-BE49-F238E27FC236}">
              <a16:creationId xmlns:a16="http://schemas.microsoft.com/office/drawing/2014/main" id="{CD730A17-C351-7742-B530-645CD1DA63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9" name="Text Box 7">
          <a:extLst>
            <a:ext uri="{FF2B5EF4-FFF2-40B4-BE49-F238E27FC236}">
              <a16:creationId xmlns:a16="http://schemas.microsoft.com/office/drawing/2014/main" id="{731E4437-1890-E046-B61C-7AD629E3E0F3}"/>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80" name="Text Box 7">
          <a:extLst>
            <a:ext uri="{FF2B5EF4-FFF2-40B4-BE49-F238E27FC236}">
              <a16:creationId xmlns:a16="http://schemas.microsoft.com/office/drawing/2014/main" id="{140265C1-F904-6646-B28D-F5B0748567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1" name="Text Box 7">
          <a:extLst>
            <a:ext uri="{FF2B5EF4-FFF2-40B4-BE49-F238E27FC236}">
              <a16:creationId xmlns:a16="http://schemas.microsoft.com/office/drawing/2014/main" id="{6359AE1B-F959-CC46-B848-ECFBFCB25AF2}"/>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2" name="Text Box 7">
          <a:extLst>
            <a:ext uri="{FF2B5EF4-FFF2-40B4-BE49-F238E27FC236}">
              <a16:creationId xmlns:a16="http://schemas.microsoft.com/office/drawing/2014/main" id="{93B7CC16-F0EF-DE4D-A523-E77B09F02C0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3" name="Text Box 7">
          <a:extLst>
            <a:ext uri="{FF2B5EF4-FFF2-40B4-BE49-F238E27FC236}">
              <a16:creationId xmlns:a16="http://schemas.microsoft.com/office/drawing/2014/main" id="{6CB9350E-7B0A-4E49-9B5C-05729DABA4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4" name="Text Box 7">
          <a:extLst>
            <a:ext uri="{FF2B5EF4-FFF2-40B4-BE49-F238E27FC236}">
              <a16:creationId xmlns:a16="http://schemas.microsoft.com/office/drawing/2014/main" id="{561C64FE-7942-B142-B2F7-57DAFE3899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5" name="Text Box 7">
          <a:extLst>
            <a:ext uri="{FF2B5EF4-FFF2-40B4-BE49-F238E27FC236}">
              <a16:creationId xmlns:a16="http://schemas.microsoft.com/office/drawing/2014/main" id="{74401F56-3C0D-D848-9B33-3124B1C2147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6" name="Text Box 7">
          <a:extLst>
            <a:ext uri="{FF2B5EF4-FFF2-40B4-BE49-F238E27FC236}">
              <a16:creationId xmlns:a16="http://schemas.microsoft.com/office/drawing/2014/main" id="{BBD1E698-8C83-F34B-A8B8-4CC6A006D5D7}"/>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7" name="Text Box 7">
          <a:extLst>
            <a:ext uri="{FF2B5EF4-FFF2-40B4-BE49-F238E27FC236}">
              <a16:creationId xmlns:a16="http://schemas.microsoft.com/office/drawing/2014/main" id="{FF94AFD2-CF0A-2C43-B286-DE927588084B}"/>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8" name="Text Box 7">
          <a:extLst>
            <a:ext uri="{FF2B5EF4-FFF2-40B4-BE49-F238E27FC236}">
              <a16:creationId xmlns:a16="http://schemas.microsoft.com/office/drawing/2014/main" id="{58449059-9A7F-1B49-A567-3B2C7916190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9" name="Text Box 7">
          <a:extLst>
            <a:ext uri="{FF2B5EF4-FFF2-40B4-BE49-F238E27FC236}">
              <a16:creationId xmlns:a16="http://schemas.microsoft.com/office/drawing/2014/main" id="{78E0288E-3009-E541-A077-450C826A07C0}"/>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90" name="Text Box 7">
          <a:extLst>
            <a:ext uri="{FF2B5EF4-FFF2-40B4-BE49-F238E27FC236}">
              <a16:creationId xmlns:a16="http://schemas.microsoft.com/office/drawing/2014/main" id="{4A7DA426-CC19-F941-BF74-A9789A57963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1" name="Text Box 7">
          <a:extLst>
            <a:ext uri="{FF2B5EF4-FFF2-40B4-BE49-F238E27FC236}">
              <a16:creationId xmlns:a16="http://schemas.microsoft.com/office/drawing/2014/main" id="{4EC8D7BB-7357-5747-A8A6-4EBABA39C1C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2" name="Text Box 7">
          <a:extLst>
            <a:ext uri="{FF2B5EF4-FFF2-40B4-BE49-F238E27FC236}">
              <a16:creationId xmlns:a16="http://schemas.microsoft.com/office/drawing/2014/main" id="{256F9457-A0D1-B148-86F4-F08FE2686B4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3" name="Text Box 7">
          <a:extLst>
            <a:ext uri="{FF2B5EF4-FFF2-40B4-BE49-F238E27FC236}">
              <a16:creationId xmlns:a16="http://schemas.microsoft.com/office/drawing/2014/main" id="{008C7A1B-6107-A742-A33E-1E1AF2D963A4}"/>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4" name="Text Box 7">
          <a:extLst>
            <a:ext uri="{FF2B5EF4-FFF2-40B4-BE49-F238E27FC236}">
              <a16:creationId xmlns:a16="http://schemas.microsoft.com/office/drawing/2014/main" id="{A68ECD93-8C0C-B14F-A8B5-75F229151772}"/>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5" name="Text Box 7">
          <a:extLst>
            <a:ext uri="{FF2B5EF4-FFF2-40B4-BE49-F238E27FC236}">
              <a16:creationId xmlns:a16="http://schemas.microsoft.com/office/drawing/2014/main" id="{C5B8D4D9-843C-5842-8FC0-6692C3114C6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6" name="Text Box 7">
          <a:extLst>
            <a:ext uri="{FF2B5EF4-FFF2-40B4-BE49-F238E27FC236}">
              <a16:creationId xmlns:a16="http://schemas.microsoft.com/office/drawing/2014/main" id="{3DD0F795-09ED-E04E-B8C1-8C7250BF87D9}"/>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7" name="Text Box 7">
          <a:extLst>
            <a:ext uri="{FF2B5EF4-FFF2-40B4-BE49-F238E27FC236}">
              <a16:creationId xmlns:a16="http://schemas.microsoft.com/office/drawing/2014/main" id="{678B21D5-43E7-8444-8A33-F32988B9C3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8" name="Text Box 7">
          <a:extLst>
            <a:ext uri="{FF2B5EF4-FFF2-40B4-BE49-F238E27FC236}">
              <a16:creationId xmlns:a16="http://schemas.microsoft.com/office/drawing/2014/main" id="{D80CB7C3-4C55-6D41-8003-27FA82A1987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9" name="Text Box 7">
          <a:extLst>
            <a:ext uri="{FF2B5EF4-FFF2-40B4-BE49-F238E27FC236}">
              <a16:creationId xmlns:a16="http://schemas.microsoft.com/office/drawing/2014/main" id="{0FFCDA75-1BA5-3E41-9441-C2EA1018252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0" name="Text Box 7">
          <a:extLst>
            <a:ext uri="{FF2B5EF4-FFF2-40B4-BE49-F238E27FC236}">
              <a16:creationId xmlns:a16="http://schemas.microsoft.com/office/drawing/2014/main" id="{F4882484-06A5-F541-B589-0ADDC770944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1" name="Text Box 7">
          <a:extLst>
            <a:ext uri="{FF2B5EF4-FFF2-40B4-BE49-F238E27FC236}">
              <a16:creationId xmlns:a16="http://schemas.microsoft.com/office/drawing/2014/main" id="{297A76A6-D5D9-794A-938D-F2859DF26B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2" name="Text Box 7">
          <a:extLst>
            <a:ext uri="{FF2B5EF4-FFF2-40B4-BE49-F238E27FC236}">
              <a16:creationId xmlns:a16="http://schemas.microsoft.com/office/drawing/2014/main" id="{198A2E3D-3459-6D49-924A-08AF4B732C9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3" name="Text Box 7">
          <a:extLst>
            <a:ext uri="{FF2B5EF4-FFF2-40B4-BE49-F238E27FC236}">
              <a16:creationId xmlns:a16="http://schemas.microsoft.com/office/drawing/2014/main" id="{6D89EAF3-72ED-D54B-86DE-B09E3B0E4ED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4" name="Text Box 7">
          <a:extLst>
            <a:ext uri="{FF2B5EF4-FFF2-40B4-BE49-F238E27FC236}">
              <a16:creationId xmlns:a16="http://schemas.microsoft.com/office/drawing/2014/main" id="{641F590A-2F57-024E-A40E-A13081C1830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5" name="Text Box 7">
          <a:extLst>
            <a:ext uri="{FF2B5EF4-FFF2-40B4-BE49-F238E27FC236}">
              <a16:creationId xmlns:a16="http://schemas.microsoft.com/office/drawing/2014/main" id="{B5B35CE6-45AE-0441-B2DB-F8C8B4932F8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6" name="Text Box 7">
          <a:extLst>
            <a:ext uri="{FF2B5EF4-FFF2-40B4-BE49-F238E27FC236}">
              <a16:creationId xmlns:a16="http://schemas.microsoft.com/office/drawing/2014/main" id="{05493B2F-518A-384C-B4F4-435BF303400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7" name="Text Box 7">
          <a:extLst>
            <a:ext uri="{FF2B5EF4-FFF2-40B4-BE49-F238E27FC236}">
              <a16:creationId xmlns:a16="http://schemas.microsoft.com/office/drawing/2014/main" id="{DB941928-32E8-004E-B182-7438EADDDB1E}"/>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8" name="Text Box 7">
          <a:extLst>
            <a:ext uri="{FF2B5EF4-FFF2-40B4-BE49-F238E27FC236}">
              <a16:creationId xmlns:a16="http://schemas.microsoft.com/office/drawing/2014/main" id="{EE72F33B-8D3C-9445-B4CE-41C26427D85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9" name="Text Box 7">
          <a:extLst>
            <a:ext uri="{FF2B5EF4-FFF2-40B4-BE49-F238E27FC236}">
              <a16:creationId xmlns:a16="http://schemas.microsoft.com/office/drawing/2014/main" id="{DA92ADEF-8338-1444-9B58-D0CB1D9E13BD}"/>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10" name="Text Box 7">
          <a:extLst>
            <a:ext uri="{FF2B5EF4-FFF2-40B4-BE49-F238E27FC236}">
              <a16:creationId xmlns:a16="http://schemas.microsoft.com/office/drawing/2014/main" id="{208E8AF6-5AB7-2745-A5D7-9E01798999C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1" name="Text Box 7">
          <a:extLst>
            <a:ext uri="{FF2B5EF4-FFF2-40B4-BE49-F238E27FC236}">
              <a16:creationId xmlns:a16="http://schemas.microsoft.com/office/drawing/2014/main" id="{7FED7F82-B8D7-434D-BDE2-FD468CFEAE5B}"/>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2" name="Text Box 7">
          <a:extLst>
            <a:ext uri="{FF2B5EF4-FFF2-40B4-BE49-F238E27FC236}">
              <a16:creationId xmlns:a16="http://schemas.microsoft.com/office/drawing/2014/main" id="{92B66BC1-2F9F-44D1-99EE-0559531B7100}"/>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3" name="Text Box 7">
          <a:extLst>
            <a:ext uri="{FF2B5EF4-FFF2-40B4-BE49-F238E27FC236}">
              <a16:creationId xmlns:a16="http://schemas.microsoft.com/office/drawing/2014/main" id="{3B62A8F3-986D-4BFC-BE30-3C25666646DA}"/>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4" name="Text Box 7">
          <a:extLst>
            <a:ext uri="{FF2B5EF4-FFF2-40B4-BE49-F238E27FC236}">
              <a16:creationId xmlns:a16="http://schemas.microsoft.com/office/drawing/2014/main" id="{C844A76B-F7E4-40F8-89E7-0F3FCFF62C5E}"/>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5" name="Text Box 7">
          <a:extLst>
            <a:ext uri="{FF2B5EF4-FFF2-40B4-BE49-F238E27FC236}">
              <a16:creationId xmlns:a16="http://schemas.microsoft.com/office/drawing/2014/main" id="{C551F2FB-88CC-478D-93B2-7CB8AA88831F}"/>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6" name="Text Box 7">
          <a:extLst>
            <a:ext uri="{FF2B5EF4-FFF2-40B4-BE49-F238E27FC236}">
              <a16:creationId xmlns:a16="http://schemas.microsoft.com/office/drawing/2014/main" id="{F418BF8D-04B5-4019-9E86-C0EA9BAD8D7B}"/>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7" name="Text Box 7">
          <a:extLst>
            <a:ext uri="{FF2B5EF4-FFF2-40B4-BE49-F238E27FC236}">
              <a16:creationId xmlns:a16="http://schemas.microsoft.com/office/drawing/2014/main" id="{085AB3C6-AB3B-4BB9-BD25-0D0DC49BC43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8" name="Text Box 7">
          <a:extLst>
            <a:ext uri="{FF2B5EF4-FFF2-40B4-BE49-F238E27FC236}">
              <a16:creationId xmlns:a16="http://schemas.microsoft.com/office/drawing/2014/main" id="{309EABDE-912F-4DBC-ADB5-4A71FD2AED0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19" name="Text Box 7">
          <a:extLst>
            <a:ext uri="{FF2B5EF4-FFF2-40B4-BE49-F238E27FC236}">
              <a16:creationId xmlns:a16="http://schemas.microsoft.com/office/drawing/2014/main" id="{235A6DB2-025C-46F8-A5C8-45867F7A2D34}"/>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20" name="Text Box 7">
          <a:extLst>
            <a:ext uri="{FF2B5EF4-FFF2-40B4-BE49-F238E27FC236}">
              <a16:creationId xmlns:a16="http://schemas.microsoft.com/office/drawing/2014/main" id="{F9EBA160-158F-412D-9017-34403E33F84E}"/>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1" name="Text Box 7">
          <a:extLst>
            <a:ext uri="{FF2B5EF4-FFF2-40B4-BE49-F238E27FC236}">
              <a16:creationId xmlns:a16="http://schemas.microsoft.com/office/drawing/2014/main" id="{3A2D831F-006F-485D-A9B6-E94B205EC324}"/>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2" name="Text Box 7">
          <a:extLst>
            <a:ext uri="{FF2B5EF4-FFF2-40B4-BE49-F238E27FC236}">
              <a16:creationId xmlns:a16="http://schemas.microsoft.com/office/drawing/2014/main" id="{66E822DD-E9A5-4DE5-85EC-9BD0A8185EE6}"/>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3" name="Text Box 7">
          <a:extLst>
            <a:ext uri="{FF2B5EF4-FFF2-40B4-BE49-F238E27FC236}">
              <a16:creationId xmlns:a16="http://schemas.microsoft.com/office/drawing/2014/main" id="{2A6F92DA-4FF7-4695-AA48-9E8818C37DA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4" name="Text Box 7">
          <a:extLst>
            <a:ext uri="{FF2B5EF4-FFF2-40B4-BE49-F238E27FC236}">
              <a16:creationId xmlns:a16="http://schemas.microsoft.com/office/drawing/2014/main" id="{9F18783F-55BE-4A28-8342-16758B20173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84973\Desktop\Pharmacy%20RFP\5-REPLACEMENT-OFFICIAL-PRICE-SHEET-PHARMACY-SP-13-0078.xlsx" TargetMode="External"/><Relationship Id="rId1" Type="http://schemas.openxmlformats.org/officeDocument/2006/relationships/externalLinkPath" Target="https://arkdhs.sharepoint.com/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F16"/>
  <sheetViews>
    <sheetView showGridLines="0" tabSelected="1" zoomScale="80" zoomScaleNormal="80" workbookViewId="0">
      <selection activeCell="F33" sqref="F33"/>
    </sheetView>
  </sheetViews>
  <sheetFormatPr defaultColWidth="8.6640625" defaultRowHeight="14.4" x14ac:dyDescent="0.3"/>
  <cols>
    <col min="1" max="1" width="5.6640625" customWidth="1"/>
    <col min="4" max="4" width="10.44140625" customWidth="1"/>
    <col min="6" max="6" width="58.6640625" customWidth="1"/>
  </cols>
  <sheetData>
    <row r="1" spans="1:6" x14ac:dyDescent="0.3">
      <c r="A1" s="1"/>
      <c r="B1" s="1"/>
      <c r="C1" s="1"/>
      <c r="D1" s="1"/>
      <c r="E1" s="1"/>
      <c r="F1" s="1"/>
    </row>
    <row r="2" spans="1:6" x14ac:dyDescent="0.3">
      <c r="A2" s="1"/>
      <c r="B2" s="1"/>
      <c r="C2" s="1"/>
      <c r="D2" s="1"/>
      <c r="E2" s="1"/>
      <c r="F2" s="1"/>
    </row>
    <row r="3" spans="1:6" x14ac:dyDescent="0.3">
      <c r="A3" s="1"/>
      <c r="B3" s="1"/>
      <c r="C3" s="1"/>
      <c r="D3" s="1"/>
      <c r="E3" s="1"/>
      <c r="F3" s="1"/>
    </row>
    <row r="4" spans="1:6" x14ac:dyDescent="0.3">
      <c r="A4" s="1"/>
      <c r="B4" s="1"/>
      <c r="C4" s="1"/>
      <c r="D4" s="1"/>
      <c r="E4" s="1"/>
      <c r="F4" s="1"/>
    </row>
    <row r="5" spans="1:6" ht="63" customHeight="1" x14ac:dyDescent="0.55000000000000004">
      <c r="A5" s="1"/>
      <c r="B5" s="175" t="s">
        <v>0</v>
      </c>
      <c r="C5" s="175"/>
      <c r="D5" s="175"/>
      <c r="E5" s="175"/>
      <c r="F5" s="175"/>
    </row>
    <row r="6" spans="1:6" ht="31.8" x14ac:dyDescent="0.55000000000000004">
      <c r="A6" s="1"/>
      <c r="B6" s="176" t="s">
        <v>1</v>
      </c>
      <c r="C6" s="176"/>
      <c r="D6" s="176"/>
      <c r="E6" s="176"/>
      <c r="F6" s="176"/>
    </row>
    <row r="7" spans="1:6" ht="24.6" x14ac:dyDescent="0.4">
      <c r="A7" s="1"/>
      <c r="B7" s="1"/>
      <c r="C7" s="2"/>
      <c r="D7" s="1"/>
      <c r="E7" s="1"/>
      <c r="F7" s="1"/>
    </row>
    <row r="8" spans="1:6" ht="28.2" x14ac:dyDescent="0.3">
      <c r="A8" s="1"/>
      <c r="B8" s="177"/>
      <c r="C8" s="178"/>
      <c r="D8" s="178"/>
      <c r="E8" s="178"/>
      <c r="F8" s="178"/>
    </row>
    <row r="9" spans="1:6" ht="23.25" customHeight="1" x14ac:dyDescent="0.3">
      <c r="A9" s="1"/>
      <c r="B9" s="180"/>
      <c r="C9" s="180"/>
      <c r="D9" s="180"/>
      <c r="E9" s="180"/>
      <c r="F9" s="180"/>
    </row>
    <row r="10" spans="1:6" x14ac:dyDescent="0.3">
      <c r="A10" s="1"/>
      <c r="B10" s="1"/>
      <c r="C10" s="3"/>
      <c r="D10" s="1"/>
      <c r="E10" s="1"/>
      <c r="F10" s="1"/>
    </row>
    <row r="11" spans="1:6" x14ac:dyDescent="0.3">
      <c r="A11" s="1"/>
      <c r="B11" s="1"/>
      <c r="C11" s="3"/>
      <c r="D11" s="1"/>
      <c r="E11" s="1"/>
      <c r="F11" s="1"/>
    </row>
    <row r="12" spans="1:6" x14ac:dyDescent="0.3">
      <c r="A12" s="1"/>
      <c r="B12" s="1"/>
      <c r="C12" s="3"/>
      <c r="D12" s="1"/>
      <c r="E12" s="1"/>
      <c r="F12" s="1"/>
    </row>
    <row r="13" spans="1:6" ht="22.8" x14ac:dyDescent="0.4">
      <c r="A13" s="1"/>
      <c r="B13" s="179"/>
      <c r="C13" s="179"/>
      <c r="D13" s="179"/>
      <c r="E13" s="179"/>
      <c r="F13" s="179"/>
    </row>
    <row r="14" spans="1:6" x14ac:dyDescent="0.3">
      <c r="A14" s="1"/>
      <c r="B14" s="174"/>
      <c r="C14" s="174"/>
      <c r="D14" s="174"/>
      <c r="E14" s="174"/>
      <c r="F14" s="174"/>
    </row>
    <row r="15" spans="1:6" x14ac:dyDescent="0.3">
      <c r="A15" s="1"/>
      <c r="B15" s="1"/>
      <c r="C15" s="1"/>
      <c r="D15" s="1"/>
      <c r="E15" s="1"/>
      <c r="F15" s="1"/>
    </row>
    <row r="16" spans="1:6" x14ac:dyDescent="0.3">
      <c r="A16" s="4"/>
      <c r="B16" s="4"/>
      <c r="C16" s="4"/>
      <c r="D16" s="4"/>
      <c r="E16" s="4"/>
      <c r="F16" s="4"/>
    </row>
  </sheetData>
  <sheetProtection sheet="1" selectLockedCells="1"/>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F34"/>
  <sheetViews>
    <sheetView showGridLines="0" topLeftCell="A7" zoomScale="90" zoomScaleNormal="90" workbookViewId="0">
      <selection activeCell="B11" sqref="B11:D19"/>
    </sheetView>
  </sheetViews>
  <sheetFormatPr defaultColWidth="9.33203125" defaultRowHeight="14.4" x14ac:dyDescent="0.3"/>
  <cols>
    <col min="1" max="1" width="3.33203125" style="17" customWidth="1"/>
    <col min="2" max="2" width="9.33203125" style="17"/>
    <col min="3" max="3" width="50.6640625" style="17" customWidth="1"/>
    <col min="4" max="4" width="109.6640625" style="17" customWidth="1"/>
    <col min="5" max="8" width="9.33203125" style="17"/>
    <col min="9" max="9" width="9.33203125" style="17" customWidth="1"/>
    <col min="10" max="16384" width="9.33203125" style="17"/>
  </cols>
  <sheetData>
    <row r="1" spans="1:4" x14ac:dyDescent="0.3">
      <c r="A1" s="15" t="s">
        <v>2</v>
      </c>
      <c r="B1" s="16"/>
      <c r="C1" s="16"/>
      <c r="D1" s="16"/>
    </row>
    <row r="2" spans="1:4" x14ac:dyDescent="0.3">
      <c r="A2" s="18" t="s">
        <v>1</v>
      </c>
      <c r="B2" s="16"/>
      <c r="C2" s="16"/>
      <c r="D2" s="16"/>
    </row>
    <row r="3" spans="1:4" x14ac:dyDescent="0.3">
      <c r="A3" s="151" t="s">
        <v>3</v>
      </c>
      <c r="B3" s="54"/>
      <c r="C3" s="16"/>
      <c r="D3" s="16"/>
    </row>
    <row r="4" spans="1:4" x14ac:dyDescent="0.3">
      <c r="A4" s="18" t="s">
        <v>4</v>
      </c>
      <c r="B4" s="16"/>
      <c r="C4" s="16"/>
      <c r="D4" s="16"/>
    </row>
    <row r="5" spans="1:4" ht="15.75" customHeight="1" x14ac:dyDescent="0.3">
      <c r="A5" s="19"/>
      <c r="B5" s="19"/>
      <c r="C5" s="20"/>
      <c r="D5" s="21"/>
    </row>
    <row r="6" spans="1:4" x14ac:dyDescent="0.3">
      <c r="A6" s="16"/>
      <c r="B6" s="22" t="s">
        <v>4</v>
      </c>
      <c r="C6" s="23"/>
      <c r="D6" s="24"/>
    </row>
    <row r="7" spans="1:4" ht="379.5" customHeight="1" x14ac:dyDescent="0.3">
      <c r="A7" s="16"/>
      <c r="B7" s="181" t="s">
        <v>165</v>
      </c>
      <c r="C7" s="182"/>
      <c r="D7" s="183"/>
    </row>
    <row r="8" spans="1:4" ht="22.5" customHeight="1" x14ac:dyDescent="0.3">
      <c r="A8" s="16"/>
      <c r="B8" s="25"/>
      <c r="C8" s="16"/>
      <c r="D8" s="16"/>
    </row>
    <row r="9" spans="1:4" x14ac:dyDescent="0.3">
      <c r="A9" s="16"/>
      <c r="B9" s="184" t="s">
        <v>5</v>
      </c>
      <c r="C9" s="184"/>
      <c r="D9" s="184"/>
    </row>
    <row r="10" spans="1:4" x14ac:dyDescent="0.3">
      <c r="A10" s="16"/>
      <c r="B10" s="156" t="s">
        <v>6</v>
      </c>
      <c r="C10" s="156" t="s">
        <v>7</v>
      </c>
      <c r="D10" s="156" t="s">
        <v>8</v>
      </c>
    </row>
    <row r="11" spans="1:4" x14ac:dyDescent="0.3">
      <c r="A11" s="16"/>
      <c r="B11" s="26">
        <v>1</v>
      </c>
      <c r="C11" s="27" t="s">
        <v>9</v>
      </c>
      <c r="D11" s="27" t="s">
        <v>10</v>
      </c>
    </row>
    <row r="12" spans="1:4" x14ac:dyDescent="0.3">
      <c r="A12" s="16"/>
      <c r="B12" s="26">
        <v>2</v>
      </c>
      <c r="C12" s="27" t="s">
        <v>4</v>
      </c>
      <c r="D12" s="27" t="s">
        <v>11</v>
      </c>
    </row>
    <row r="13" spans="1:4" x14ac:dyDescent="0.3">
      <c r="A13" s="16"/>
      <c r="B13" s="26">
        <v>3</v>
      </c>
      <c r="C13" s="27" t="s">
        <v>12</v>
      </c>
      <c r="D13" s="8" t="s">
        <v>13</v>
      </c>
    </row>
    <row r="14" spans="1:4" x14ac:dyDescent="0.3">
      <c r="A14" s="16"/>
      <c r="B14" s="26">
        <v>4</v>
      </c>
      <c r="C14" s="27" t="s">
        <v>14</v>
      </c>
      <c r="D14" s="8" t="s">
        <v>15</v>
      </c>
    </row>
    <row r="15" spans="1:4" x14ac:dyDescent="0.3">
      <c r="A15" s="16"/>
      <c r="B15" s="26">
        <v>5</v>
      </c>
      <c r="C15" s="27" t="s">
        <v>16</v>
      </c>
      <c r="D15" s="8" t="s">
        <v>17</v>
      </c>
    </row>
    <row r="16" spans="1:4" x14ac:dyDescent="0.3">
      <c r="A16" s="16"/>
      <c r="B16" s="26">
        <v>6</v>
      </c>
      <c r="C16" s="27" t="s">
        <v>18</v>
      </c>
      <c r="D16" s="27" t="s">
        <v>19</v>
      </c>
    </row>
    <row r="17" spans="1:6" x14ac:dyDescent="0.3">
      <c r="A17" s="16"/>
      <c r="B17" s="26">
        <v>7</v>
      </c>
      <c r="C17" s="27" t="s">
        <v>20</v>
      </c>
      <c r="D17" s="27" t="s">
        <v>21</v>
      </c>
    </row>
    <row r="18" spans="1:6" x14ac:dyDescent="0.3">
      <c r="A18" s="16"/>
      <c r="B18" s="26">
        <v>8</v>
      </c>
      <c r="C18" s="27" t="s">
        <v>22</v>
      </c>
      <c r="D18" s="27" t="s">
        <v>23</v>
      </c>
    </row>
    <row r="19" spans="1:6" x14ac:dyDescent="0.3">
      <c r="A19" s="16"/>
      <c r="B19" s="26">
        <v>9</v>
      </c>
      <c r="C19" s="27" t="s">
        <v>24</v>
      </c>
      <c r="D19" s="8" t="s">
        <v>25</v>
      </c>
    </row>
    <row r="20" spans="1:6" x14ac:dyDescent="0.3">
      <c r="A20" s="16"/>
    </row>
    <row r="21" spans="1:6" x14ac:dyDescent="0.3">
      <c r="A21" s="16"/>
    </row>
    <row r="22" spans="1:6" ht="60.75" customHeight="1" x14ac:dyDescent="0.3">
      <c r="A22" s="16"/>
    </row>
    <row r="23" spans="1:6" ht="9.6" customHeight="1" x14ac:dyDescent="0.3">
      <c r="A23" s="16"/>
    </row>
    <row r="24" spans="1:6" ht="14.25" customHeight="1" x14ac:dyDescent="0.3">
      <c r="A24" s="16"/>
    </row>
    <row r="25" spans="1:6" ht="77.25" customHeight="1" x14ac:dyDescent="0.3">
      <c r="A25" s="16"/>
    </row>
    <row r="26" spans="1:6" ht="9.6" customHeight="1" x14ac:dyDescent="0.3">
      <c r="A26" s="16"/>
    </row>
    <row r="27" spans="1:6" ht="184.5" customHeight="1" x14ac:dyDescent="0.3">
      <c r="A27" s="16"/>
      <c r="F27" s="28"/>
    </row>
    <row r="28" spans="1:6" x14ac:dyDescent="0.3">
      <c r="A28" s="16"/>
      <c r="F28" s="28"/>
    </row>
    <row r="29" spans="1:6" ht="135" customHeight="1" x14ac:dyDescent="0.3">
      <c r="A29" s="16"/>
      <c r="F29" s="28"/>
    </row>
    <row r="30" spans="1:6" x14ac:dyDescent="0.3">
      <c r="A30" s="16"/>
      <c r="F30" s="28"/>
    </row>
    <row r="31" spans="1:6" ht="76.5" customHeight="1" x14ac:dyDescent="0.3">
      <c r="A31" s="16"/>
      <c r="F31" s="28"/>
    </row>
    <row r="32" spans="1:6" x14ac:dyDescent="0.3">
      <c r="A32" s="16"/>
      <c r="F32" s="28"/>
    </row>
    <row r="33" spans="1:6" ht="45.75" customHeight="1" x14ac:dyDescent="0.3">
      <c r="A33" s="16"/>
      <c r="F33" s="28"/>
    </row>
    <row r="34" spans="1:6" ht="9.6" customHeight="1" x14ac:dyDescent="0.3">
      <c r="A34" s="16"/>
    </row>
  </sheetData>
  <sheetProtection sheet="1" selectLockedCells="1"/>
  <mergeCells count="2">
    <mergeCell ref="B7:D7"/>
    <mergeCell ref="B9:D9"/>
  </mergeCells>
  <pageMargins left="0.7" right="0.7" top="0.75" bottom="0.75" header="0.3" footer="0.3"/>
  <pageSetup scale="4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P20"/>
  <sheetViews>
    <sheetView showGridLines="0" zoomScale="80" zoomScaleNormal="80" workbookViewId="0">
      <selection activeCell="G23" sqref="G23"/>
    </sheetView>
  </sheetViews>
  <sheetFormatPr defaultColWidth="9.33203125" defaultRowHeight="13.8" x14ac:dyDescent="0.3"/>
  <cols>
    <col min="1" max="1" width="2.6640625" style="30" customWidth="1"/>
    <col min="2" max="2" width="38.33203125" style="30" customWidth="1"/>
    <col min="3" max="3" width="25.6640625" style="30" customWidth="1"/>
    <col min="4" max="4" width="22.33203125" style="30" customWidth="1"/>
    <col min="5" max="5" width="27.44140625" style="30" customWidth="1"/>
    <col min="6" max="6" width="22.33203125" style="30" customWidth="1"/>
    <col min="7" max="7" width="22" style="30" customWidth="1"/>
    <col min="8" max="8" width="22.33203125" style="30" customWidth="1"/>
    <col min="9" max="9" width="22.44140625" style="30" customWidth="1"/>
    <col min="10" max="10" width="22.5546875" style="30" customWidth="1"/>
    <col min="11" max="11" width="22.44140625" style="30" customWidth="1"/>
    <col min="12" max="12" width="20" style="30" bestFit="1" customWidth="1"/>
    <col min="13" max="16" width="18.6640625" style="30" customWidth="1"/>
    <col min="17" max="16384" width="9.33203125" style="30"/>
  </cols>
  <sheetData>
    <row r="1" spans="1:16" x14ac:dyDescent="0.3">
      <c r="A1" s="15" t="s">
        <v>2</v>
      </c>
      <c r="B1" s="29"/>
      <c r="C1" s="29"/>
      <c r="D1" s="29"/>
      <c r="E1" s="29"/>
      <c r="F1" s="29"/>
      <c r="G1" s="29"/>
      <c r="H1" s="29"/>
      <c r="I1" s="29"/>
      <c r="J1" s="29"/>
      <c r="K1" s="29"/>
      <c r="L1" s="29"/>
      <c r="M1" s="29"/>
      <c r="N1" s="29"/>
      <c r="O1" s="29"/>
      <c r="P1" s="29"/>
    </row>
    <row r="2" spans="1:16" ht="14.7" customHeight="1" x14ac:dyDescent="0.25">
      <c r="A2" s="18" t="s">
        <v>1</v>
      </c>
      <c r="B2" s="29"/>
      <c r="C2" s="29"/>
      <c r="D2" s="194" t="s">
        <v>26</v>
      </c>
      <c r="E2" s="195"/>
      <c r="F2" s="185"/>
      <c r="G2" s="186"/>
      <c r="H2" s="186"/>
      <c r="I2" s="186"/>
      <c r="J2" s="186"/>
      <c r="K2" s="187"/>
      <c r="L2" s="29"/>
      <c r="M2" s="29"/>
      <c r="N2" s="29"/>
      <c r="O2" s="29"/>
      <c r="P2" s="29"/>
    </row>
    <row r="3" spans="1:16" x14ac:dyDescent="0.3">
      <c r="A3" s="152"/>
      <c r="B3" s="153"/>
      <c r="C3" s="29"/>
      <c r="D3" s="29"/>
      <c r="E3" s="157"/>
      <c r="F3" s="188" t="s">
        <v>27</v>
      </c>
      <c r="G3" s="189"/>
      <c r="H3" s="189"/>
      <c r="I3" s="189"/>
      <c r="J3" s="189"/>
      <c r="K3" s="190"/>
      <c r="L3" s="29"/>
      <c r="M3" s="29"/>
      <c r="N3" s="29"/>
      <c r="O3" s="29"/>
      <c r="P3" s="29"/>
    </row>
    <row r="4" spans="1:16" x14ac:dyDescent="0.3">
      <c r="A4" s="31" t="s">
        <v>12</v>
      </c>
      <c r="B4" s="29"/>
      <c r="C4" s="29"/>
      <c r="D4" s="29"/>
      <c r="E4" s="32"/>
      <c r="L4" s="29"/>
      <c r="M4" s="29"/>
      <c r="N4" s="29"/>
      <c r="O4" s="29"/>
      <c r="P4" s="29"/>
    </row>
    <row r="5" spans="1:16" ht="9" customHeight="1" x14ac:dyDescent="0.3">
      <c r="A5" s="33"/>
      <c r="B5" s="34"/>
      <c r="C5" s="35"/>
      <c r="D5" s="29"/>
      <c r="E5" s="29"/>
      <c r="F5" s="29"/>
      <c r="G5" s="29"/>
      <c r="H5" s="29"/>
      <c r="I5" s="29"/>
      <c r="J5" s="29"/>
      <c r="K5" s="29"/>
      <c r="L5" s="33"/>
      <c r="M5" s="33"/>
      <c r="N5" s="33"/>
      <c r="O5" s="33"/>
      <c r="P5" s="33"/>
    </row>
    <row r="6" spans="1:16" ht="49.5" customHeight="1" x14ac:dyDescent="0.3">
      <c r="A6" s="33"/>
      <c r="B6" s="191" t="s">
        <v>28</v>
      </c>
      <c r="C6" s="192"/>
      <c r="D6" s="192"/>
      <c r="E6" s="192"/>
      <c r="F6" s="192"/>
      <c r="G6" s="192"/>
      <c r="H6" s="192"/>
      <c r="I6" s="192"/>
      <c r="J6" s="192"/>
      <c r="K6" s="193"/>
      <c r="L6" s="36"/>
      <c r="M6" s="37"/>
      <c r="N6" s="37"/>
      <c r="O6" s="37"/>
      <c r="P6" s="33"/>
    </row>
    <row r="7" spans="1:16" x14ac:dyDescent="0.3">
      <c r="A7" s="33"/>
      <c r="B7" s="33"/>
      <c r="C7" s="38"/>
      <c r="D7" s="38"/>
      <c r="E7" s="29"/>
      <c r="F7" s="29"/>
      <c r="G7" s="29"/>
      <c r="H7" s="29"/>
      <c r="I7" s="29"/>
      <c r="J7" s="29"/>
      <c r="K7" s="29"/>
      <c r="L7" s="33"/>
      <c r="M7" s="33"/>
      <c r="N7" s="33"/>
      <c r="O7" s="33"/>
      <c r="P7" s="33"/>
    </row>
    <row r="8" spans="1:16" x14ac:dyDescent="0.3">
      <c r="A8" s="33"/>
      <c r="B8" s="39"/>
      <c r="E8" s="37"/>
      <c r="L8" s="37"/>
    </row>
    <row r="9" spans="1:16" ht="18.75" customHeight="1" x14ac:dyDescent="0.3">
      <c r="A9" s="33"/>
      <c r="B9" s="40" t="s">
        <v>29</v>
      </c>
      <c r="E9" s="33"/>
    </row>
    <row r="10" spans="1:16" x14ac:dyDescent="0.3">
      <c r="A10" s="41"/>
      <c r="B10" s="42"/>
      <c r="C10" s="43" t="s">
        <v>30</v>
      </c>
      <c r="D10" s="43" t="s">
        <v>31</v>
      </c>
      <c r="E10" s="43" t="s">
        <v>32</v>
      </c>
      <c r="F10" s="43" t="s">
        <v>33</v>
      </c>
      <c r="G10" s="43" t="s">
        <v>34</v>
      </c>
      <c r="H10" s="43" t="s">
        <v>35</v>
      </c>
      <c r="I10" s="100" t="s">
        <v>36</v>
      </c>
      <c r="J10" s="43" t="s">
        <v>37</v>
      </c>
    </row>
    <row r="11" spans="1:16" x14ac:dyDescent="0.3">
      <c r="A11" s="41"/>
      <c r="B11" s="44" t="s">
        <v>38</v>
      </c>
      <c r="C11" s="135">
        <f>'4. Assessement Rates'!F18</f>
        <v>0</v>
      </c>
      <c r="D11" s="135">
        <f>'4. Assessement Rates'!I18</f>
        <v>0</v>
      </c>
      <c r="E11" s="135">
        <f>'4. Assessement Rates'!L18</f>
        <v>0</v>
      </c>
      <c r="F11" s="135">
        <f>'4. Assessement Rates'!O18</f>
        <v>0</v>
      </c>
      <c r="G11" s="135">
        <f>'4. Assessement Rates'!R18</f>
        <v>0</v>
      </c>
      <c r="H11" s="135">
        <f>'4. Assessement Rates'!U18</f>
        <v>0</v>
      </c>
      <c r="I11" s="135">
        <f>'4. Assessement Rates'!X18</f>
        <v>0</v>
      </c>
      <c r="J11" s="137">
        <f>SUM(C11:I11)</f>
        <v>0</v>
      </c>
    </row>
    <row r="12" spans="1:16" x14ac:dyDescent="0.3">
      <c r="A12" s="41"/>
      <c r="B12" s="44" t="s">
        <v>39</v>
      </c>
      <c r="C12" s="136">
        <f>'5. DDI'!F47</f>
        <v>0</v>
      </c>
      <c r="D12" s="136">
        <f>'5. DDI'!J47</f>
        <v>0</v>
      </c>
      <c r="E12" s="136">
        <f>'5. DDI'!N47</f>
        <v>0</v>
      </c>
      <c r="F12" s="136">
        <f>'5. DDI'!R47</f>
        <v>0</v>
      </c>
      <c r="G12" s="136">
        <f>'5. DDI'!V47</f>
        <v>0</v>
      </c>
      <c r="H12" s="136">
        <f>'5. DDI'!Z47</f>
        <v>0</v>
      </c>
      <c r="I12" s="136">
        <f>'5. DDI'!AD47</f>
        <v>0</v>
      </c>
      <c r="J12" s="137">
        <f t="shared" ref="J12:J15" si="0">SUM(C12:I12)</f>
        <v>0</v>
      </c>
    </row>
    <row r="13" spans="1:16" x14ac:dyDescent="0.3">
      <c r="A13" s="41"/>
      <c r="B13" s="44" t="s">
        <v>40</v>
      </c>
      <c r="C13" s="136">
        <f>'6. Systems M&amp;O'!E16</f>
        <v>0</v>
      </c>
      <c r="D13" s="137">
        <f>'6. Systems M&amp;O'!G16</f>
        <v>0</v>
      </c>
      <c r="E13" s="137">
        <f>'6. Systems M&amp;O'!I16</f>
        <v>0</v>
      </c>
      <c r="F13" s="137">
        <f>'6. Systems M&amp;O'!K16</f>
        <v>0</v>
      </c>
      <c r="G13" s="137">
        <f>'6. Systems M&amp;O'!M16</f>
        <v>0</v>
      </c>
      <c r="H13" s="137">
        <f>'6. Systems M&amp;O'!O16</f>
        <v>0</v>
      </c>
      <c r="I13" s="137">
        <f>'6. Systems M&amp;O'!Q16</f>
        <v>0</v>
      </c>
      <c r="J13" s="137">
        <f>SUM(C13:I13)</f>
        <v>0</v>
      </c>
    </row>
    <row r="14" spans="1:16" x14ac:dyDescent="0.3">
      <c r="A14" s="41"/>
      <c r="B14" s="44" t="s">
        <v>20</v>
      </c>
      <c r="C14" s="137">
        <f>'7. Software Hardware Costs'!H53</f>
        <v>0</v>
      </c>
      <c r="D14" s="137">
        <f>'7. Software Hardware Costs'!I53+'7. Software Hardware Costs'!K53</f>
        <v>0</v>
      </c>
      <c r="E14" s="137">
        <f>'7. Software Hardware Costs'!M53</f>
        <v>0</v>
      </c>
      <c r="F14" s="137">
        <f>'7. Software Hardware Costs'!N53</f>
        <v>0</v>
      </c>
      <c r="G14" s="137">
        <f>+'7. Software Hardware Costs'!O53</f>
        <v>0</v>
      </c>
      <c r="H14" s="137">
        <f>'7. Software Hardware Costs'!P53</f>
        <v>0</v>
      </c>
      <c r="I14" s="137">
        <f>'7. Software Hardware Costs'!Q53</f>
        <v>0</v>
      </c>
      <c r="J14" s="137">
        <f t="shared" si="0"/>
        <v>0</v>
      </c>
    </row>
    <row r="15" spans="1:16" x14ac:dyDescent="0.3">
      <c r="A15" s="41"/>
      <c r="B15" s="44" t="s">
        <v>22</v>
      </c>
      <c r="C15" s="137">
        <f>'8. Other Costs'!C38</f>
        <v>0</v>
      </c>
      <c r="D15" s="137">
        <f>'8. Other Costs'!D38</f>
        <v>0</v>
      </c>
      <c r="E15" s="137">
        <f>'8. Other Costs'!E38</f>
        <v>0</v>
      </c>
      <c r="F15" s="137">
        <f>'8. Other Costs'!F38</f>
        <v>0</v>
      </c>
      <c r="G15" s="137">
        <f>'8. Other Costs'!G38</f>
        <v>0</v>
      </c>
      <c r="H15" s="137">
        <f>'8. Other Costs'!H38</f>
        <v>0</v>
      </c>
      <c r="I15" s="137">
        <f>'8. Other Costs'!I38</f>
        <v>0</v>
      </c>
      <c r="J15" s="137">
        <f t="shared" si="0"/>
        <v>0</v>
      </c>
    </row>
    <row r="16" spans="1:16" ht="14.4" x14ac:dyDescent="0.3">
      <c r="A16" s="41"/>
      <c r="B16" s="45" t="s">
        <v>41</v>
      </c>
      <c r="C16" s="138">
        <f t="shared" ref="C16:I16" si="1">SUM(C11:C15)</f>
        <v>0</v>
      </c>
      <c r="D16" s="138">
        <f t="shared" si="1"/>
        <v>0</v>
      </c>
      <c r="E16" s="138">
        <f t="shared" si="1"/>
        <v>0</v>
      </c>
      <c r="F16" s="138">
        <f t="shared" si="1"/>
        <v>0</v>
      </c>
      <c r="G16" s="138">
        <f t="shared" si="1"/>
        <v>0</v>
      </c>
      <c r="H16" s="138">
        <f t="shared" si="1"/>
        <v>0</v>
      </c>
      <c r="I16" s="138">
        <f t="shared" si="1"/>
        <v>0</v>
      </c>
      <c r="J16"/>
    </row>
    <row r="17" spans="1:10" ht="14.4" x14ac:dyDescent="0.3">
      <c r="A17" s="41"/>
      <c r="B17" s="145"/>
      <c r="C17"/>
      <c r="D17"/>
      <c r="E17"/>
      <c r="F17"/>
      <c r="G17"/>
      <c r="H17"/>
      <c r="I17"/>
      <c r="J17"/>
    </row>
    <row r="18" spans="1:10" ht="14.4" x14ac:dyDescent="0.3">
      <c r="A18" s="41"/>
      <c r="B18" s="145"/>
      <c r="C18"/>
      <c r="D18"/>
      <c r="E18"/>
      <c r="F18"/>
      <c r="G18"/>
      <c r="H18"/>
      <c r="I18"/>
      <c r="J18"/>
    </row>
    <row r="19" spans="1:10" x14ac:dyDescent="0.3">
      <c r="A19" s="41"/>
      <c r="B19" s="46"/>
      <c r="C19" s="46"/>
      <c r="D19" s="46"/>
      <c r="E19" s="46"/>
    </row>
    <row r="20" spans="1:10" ht="34.5" customHeight="1" x14ac:dyDescent="0.3">
      <c r="B20" s="144" t="s">
        <v>42</v>
      </c>
      <c r="C20" s="143">
        <f>SUM(J11:J15)</f>
        <v>0</v>
      </c>
    </row>
  </sheetData>
  <sheetProtection sheet="1" objects="1" scenarios="1"/>
  <protectedRanges>
    <protectedRange sqref="F2:K2" name="Range1"/>
  </protectedRanges>
  <mergeCells count="4">
    <mergeCell ref="F2:K2"/>
    <mergeCell ref="F3:K3"/>
    <mergeCell ref="B6:K6"/>
    <mergeCell ref="D2:E2"/>
  </mergeCells>
  <pageMargins left="0.7" right="0.7" top="0.75" bottom="0.75" header="0.3" footer="0.3"/>
  <pageSetup scale="4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2D75C-8AF7-4965-B707-105D5FF5197A}">
  <sheetPr>
    <tabColor rgb="FF92D050"/>
    <pageSetUpPr fitToPage="1"/>
  </sheetPr>
  <dimension ref="A1:X23"/>
  <sheetViews>
    <sheetView showGridLines="0" zoomScale="80" zoomScaleNormal="80" workbookViewId="0">
      <selection activeCell="D10" sqref="D10"/>
    </sheetView>
  </sheetViews>
  <sheetFormatPr defaultColWidth="9.33203125" defaultRowHeight="14.4" x14ac:dyDescent="0.3"/>
  <cols>
    <col min="1" max="1" width="5" style="54" customWidth="1"/>
    <col min="2" max="2" width="29.33203125" style="54" customWidth="1"/>
    <col min="3" max="3" width="25.33203125" style="54" bestFit="1" customWidth="1"/>
    <col min="4" max="8" width="18.6640625" style="54" customWidth="1"/>
    <col min="9" max="9" width="20.88671875" style="54" customWidth="1"/>
    <col min="10" max="24" width="18.6640625" style="54" customWidth="1"/>
    <col min="25" max="16384" width="9.33203125" style="54"/>
  </cols>
  <sheetData>
    <row r="1" spans="1:24" x14ac:dyDescent="0.3">
      <c r="A1" s="15" t="s">
        <v>2</v>
      </c>
      <c r="B1" s="47"/>
      <c r="C1" s="47"/>
      <c r="D1" s="47"/>
      <c r="E1" s="47"/>
      <c r="F1" s="47"/>
      <c r="G1" s="47"/>
      <c r="H1" s="47"/>
      <c r="I1" s="47"/>
    </row>
    <row r="2" spans="1:24" ht="25.5" customHeight="1" x14ac:dyDescent="0.3">
      <c r="A2" s="18" t="s">
        <v>1</v>
      </c>
      <c r="B2" s="47"/>
      <c r="C2" s="47"/>
      <c r="D2" s="47"/>
      <c r="E2" s="157" t="s">
        <v>26</v>
      </c>
      <c r="F2" s="197" t="str">
        <f>IF('3. Cost Proposal Summary'!F2="","",'3. Cost Proposal Summary'!F2)</f>
        <v/>
      </c>
      <c r="G2" s="197"/>
      <c r="H2" s="198"/>
    </row>
    <row r="3" spans="1:24" s="91" customFormat="1" ht="16.5" customHeight="1" x14ac:dyDescent="0.3">
      <c r="A3" s="152"/>
      <c r="B3" s="83"/>
      <c r="C3" s="20"/>
      <c r="D3" s="20"/>
      <c r="E3" s="20"/>
      <c r="F3" s="199" t="s">
        <v>27</v>
      </c>
      <c r="G3" s="199"/>
      <c r="H3" s="200"/>
    </row>
    <row r="4" spans="1:24" x14ac:dyDescent="0.3">
      <c r="A4" s="19" t="s">
        <v>43</v>
      </c>
      <c r="B4" s="19"/>
      <c r="C4" s="50"/>
      <c r="D4" s="50"/>
      <c r="E4" s="50"/>
      <c r="F4" s="50"/>
      <c r="G4" s="50"/>
      <c r="H4" s="50"/>
      <c r="I4" s="50"/>
    </row>
    <row r="5" spans="1:24" ht="160.5" customHeight="1" x14ac:dyDescent="0.3">
      <c r="A5" s="47"/>
      <c r="B5" s="208" t="s">
        <v>44</v>
      </c>
      <c r="C5" s="209"/>
      <c r="D5" s="209"/>
      <c r="E5" s="209"/>
      <c r="F5" s="209"/>
      <c r="G5" s="209"/>
      <c r="H5" s="209"/>
      <c r="I5" s="209"/>
    </row>
    <row r="6" spans="1:24" ht="11.25" customHeight="1" x14ac:dyDescent="0.3">
      <c r="A6" s="47"/>
      <c r="B6" s="51"/>
      <c r="C6" s="47"/>
      <c r="D6" s="47"/>
      <c r="E6" s="47"/>
      <c r="F6" s="47"/>
      <c r="G6" s="47"/>
      <c r="H6" s="47"/>
      <c r="I6" s="47"/>
    </row>
    <row r="7" spans="1:24" ht="15" thickBot="1" x14ac:dyDescent="0.35">
      <c r="A7" s="47"/>
      <c r="B7" s="17"/>
      <c r="C7" s="17"/>
      <c r="D7" s="17"/>
      <c r="E7" s="47"/>
      <c r="F7" s="47"/>
    </row>
    <row r="8" spans="1:24" s="58" customFormat="1" ht="18.75" customHeight="1" x14ac:dyDescent="0.3">
      <c r="A8" s="29"/>
      <c r="B8" s="57"/>
      <c r="C8" s="54"/>
      <c r="D8" s="201" t="s">
        <v>45</v>
      </c>
      <c r="E8" s="202"/>
      <c r="F8" s="203"/>
      <c r="G8" s="201" t="s">
        <v>46</v>
      </c>
      <c r="H8" s="202"/>
      <c r="I8" s="203"/>
      <c r="J8" s="201" t="s">
        <v>47</v>
      </c>
      <c r="K8" s="202"/>
      <c r="L8" s="203"/>
      <c r="M8" s="201" t="s">
        <v>48</v>
      </c>
      <c r="N8" s="202"/>
      <c r="O8" s="203"/>
      <c r="P8" s="201" t="s">
        <v>49</v>
      </c>
      <c r="Q8" s="202"/>
      <c r="R8" s="203"/>
      <c r="S8" s="201" t="s">
        <v>50</v>
      </c>
      <c r="T8" s="202"/>
      <c r="U8" s="203"/>
      <c r="V8" s="201" t="s">
        <v>51</v>
      </c>
      <c r="W8" s="202"/>
      <c r="X8" s="203"/>
    </row>
    <row r="9" spans="1:24" s="58" customFormat="1" ht="32.700000000000003" customHeight="1" x14ac:dyDescent="0.3">
      <c r="A9" s="29"/>
      <c r="B9" s="57"/>
      <c r="C9" s="54"/>
      <c r="D9" s="147" t="s">
        <v>52</v>
      </c>
      <c r="E9" s="146" t="s">
        <v>53</v>
      </c>
      <c r="F9" s="148" t="s">
        <v>54</v>
      </c>
      <c r="G9" s="147" t="s">
        <v>52</v>
      </c>
      <c r="H9" s="146" t="s">
        <v>53</v>
      </c>
      <c r="I9" s="148" t="s">
        <v>54</v>
      </c>
      <c r="J9" s="147" t="s">
        <v>52</v>
      </c>
      <c r="K9" s="146" t="s">
        <v>53</v>
      </c>
      <c r="L9" s="148" t="s">
        <v>54</v>
      </c>
      <c r="M9" s="147" t="s">
        <v>52</v>
      </c>
      <c r="N9" s="146" t="s">
        <v>53</v>
      </c>
      <c r="O9" s="148" t="s">
        <v>54</v>
      </c>
      <c r="P9" s="147" t="s">
        <v>52</v>
      </c>
      <c r="Q9" s="146" t="s">
        <v>53</v>
      </c>
      <c r="R9" s="148" t="s">
        <v>54</v>
      </c>
      <c r="S9" s="147" t="s">
        <v>52</v>
      </c>
      <c r="T9" s="146" t="s">
        <v>53</v>
      </c>
      <c r="U9" s="148" t="s">
        <v>54</v>
      </c>
      <c r="V9" s="147" t="s">
        <v>52</v>
      </c>
      <c r="W9" s="146" t="s">
        <v>53</v>
      </c>
      <c r="X9" s="148" t="s">
        <v>54</v>
      </c>
    </row>
    <row r="10" spans="1:24" s="58" customFormat="1" ht="32.700000000000003" customHeight="1" x14ac:dyDescent="0.3">
      <c r="A10" s="29"/>
      <c r="B10" s="204" t="s">
        <v>55</v>
      </c>
      <c r="C10" s="205"/>
      <c r="D10" s="81"/>
      <c r="E10" s="149">
        <v>5000</v>
      </c>
      <c r="F10" s="118">
        <f>D10*E10</f>
        <v>0</v>
      </c>
      <c r="G10" s="81"/>
      <c r="H10" s="149">
        <v>5000</v>
      </c>
      <c r="I10" s="118">
        <f>G10*H10</f>
        <v>0</v>
      </c>
      <c r="J10" s="81"/>
      <c r="K10" s="149">
        <v>5000</v>
      </c>
      <c r="L10" s="118">
        <f>J10*K10</f>
        <v>0</v>
      </c>
      <c r="M10" s="81"/>
      <c r="N10" s="149">
        <v>5000</v>
      </c>
      <c r="O10" s="118">
        <f>M10*N10</f>
        <v>0</v>
      </c>
      <c r="P10" s="81"/>
      <c r="Q10" s="149">
        <v>5000</v>
      </c>
      <c r="R10" s="118">
        <f>P10*Q10</f>
        <v>0</v>
      </c>
      <c r="S10" s="81"/>
      <c r="T10" s="149">
        <v>5000</v>
      </c>
      <c r="U10" s="118">
        <f>S10*T10</f>
        <v>0</v>
      </c>
      <c r="V10" s="81"/>
      <c r="W10" s="149">
        <v>5000</v>
      </c>
      <c r="X10" s="118">
        <f>V10*W10</f>
        <v>0</v>
      </c>
    </row>
    <row r="11" spans="1:24" s="58" customFormat="1" ht="32.700000000000003" customHeight="1" x14ac:dyDescent="0.3">
      <c r="A11" s="29"/>
      <c r="B11" s="204" t="s">
        <v>56</v>
      </c>
      <c r="C11" s="205"/>
      <c r="D11" s="81"/>
      <c r="E11" s="149">
        <v>300</v>
      </c>
      <c r="F11" s="118">
        <f>D11*E11</f>
        <v>0</v>
      </c>
      <c r="G11" s="81"/>
      <c r="H11" s="149">
        <v>300</v>
      </c>
      <c r="I11" s="118">
        <f t="shared" ref="I11:I17" si="0">G11*H11</f>
        <v>0</v>
      </c>
      <c r="J11" s="81"/>
      <c r="K11" s="149">
        <v>300</v>
      </c>
      <c r="L11" s="118">
        <f t="shared" ref="L11:L17" si="1">J11*K11</f>
        <v>0</v>
      </c>
      <c r="M11" s="81"/>
      <c r="N11" s="149">
        <v>300</v>
      </c>
      <c r="O11" s="118">
        <f t="shared" ref="O11:O17" si="2">M11*N11</f>
        <v>0</v>
      </c>
      <c r="P11" s="81"/>
      <c r="Q11" s="170">
        <v>300</v>
      </c>
      <c r="R11" s="118">
        <f t="shared" ref="R11:R17" si="3">P11*Q11</f>
        <v>0</v>
      </c>
      <c r="S11" s="81"/>
      <c r="T11" s="149">
        <v>300</v>
      </c>
      <c r="U11" s="118">
        <f t="shared" ref="U11:U17" si="4">S11*T11</f>
        <v>0</v>
      </c>
      <c r="V11" s="81"/>
      <c r="W11" s="149">
        <v>300</v>
      </c>
      <c r="X11" s="118">
        <f t="shared" ref="X11:X17" si="5">V11*W11</f>
        <v>0</v>
      </c>
    </row>
    <row r="12" spans="1:24" s="58" customFormat="1" ht="32.700000000000003" customHeight="1" x14ac:dyDescent="0.3">
      <c r="A12" s="29"/>
      <c r="B12" s="204" t="s">
        <v>57</v>
      </c>
      <c r="C12" s="205"/>
      <c r="D12" s="81"/>
      <c r="E12" s="150">
        <v>14500</v>
      </c>
      <c r="F12" s="118">
        <f t="shared" ref="F12:F17" si="6">D12*E12</f>
        <v>0</v>
      </c>
      <c r="G12" s="81"/>
      <c r="H12" s="150">
        <v>14500</v>
      </c>
      <c r="I12" s="118">
        <f t="shared" si="0"/>
        <v>0</v>
      </c>
      <c r="J12" s="81"/>
      <c r="K12" s="150">
        <v>14500</v>
      </c>
      <c r="L12" s="118">
        <f t="shared" si="1"/>
        <v>0</v>
      </c>
      <c r="M12" s="81"/>
      <c r="N12" s="150">
        <v>14500</v>
      </c>
      <c r="O12" s="118">
        <f t="shared" si="2"/>
        <v>0</v>
      </c>
      <c r="P12" s="81"/>
      <c r="Q12" s="171">
        <v>14500</v>
      </c>
      <c r="R12" s="118">
        <f t="shared" si="3"/>
        <v>0</v>
      </c>
      <c r="S12" s="81"/>
      <c r="T12" s="150">
        <v>14500</v>
      </c>
      <c r="U12" s="118">
        <f t="shared" si="4"/>
        <v>0</v>
      </c>
      <c r="V12" s="81"/>
      <c r="W12" s="150">
        <v>14500</v>
      </c>
      <c r="X12" s="118">
        <f t="shared" si="5"/>
        <v>0</v>
      </c>
    </row>
    <row r="13" spans="1:24" s="58" customFormat="1" ht="32.700000000000003" customHeight="1" x14ac:dyDescent="0.3">
      <c r="A13" s="29"/>
      <c r="B13" s="204" t="s">
        <v>58</v>
      </c>
      <c r="C13" s="205"/>
      <c r="D13" s="81"/>
      <c r="E13" s="150">
        <v>25500</v>
      </c>
      <c r="F13" s="118">
        <f t="shared" si="6"/>
        <v>0</v>
      </c>
      <c r="G13" s="81"/>
      <c r="H13" s="150">
        <v>25500</v>
      </c>
      <c r="I13" s="118">
        <f t="shared" si="0"/>
        <v>0</v>
      </c>
      <c r="J13" s="81"/>
      <c r="K13" s="150">
        <v>25500</v>
      </c>
      <c r="L13" s="118">
        <f t="shared" si="1"/>
        <v>0</v>
      </c>
      <c r="M13" s="81"/>
      <c r="N13" s="150">
        <v>25500</v>
      </c>
      <c r="O13" s="118">
        <f t="shared" si="2"/>
        <v>0</v>
      </c>
      <c r="P13" s="81"/>
      <c r="Q13" s="171">
        <v>25500</v>
      </c>
      <c r="R13" s="118">
        <f t="shared" si="3"/>
        <v>0</v>
      </c>
      <c r="S13" s="81"/>
      <c r="T13" s="150">
        <v>25500</v>
      </c>
      <c r="U13" s="118">
        <f t="shared" si="4"/>
        <v>0</v>
      </c>
      <c r="V13" s="81"/>
      <c r="W13" s="150">
        <v>25500</v>
      </c>
      <c r="X13" s="118">
        <f t="shared" si="5"/>
        <v>0</v>
      </c>
    </row>
    <row r="14" spans="1:24" s="58" customFormat="1" ht="32.700000000000003" customHeight="1" x14ac:dyDescent="0.3">
      <c r="A14" s="29"/>
      <c r="B14" s="204" t="s">
        <v>59</v>
      </c>
      <c r="C14" s="205"/>
      <c r="D14" s="81"/>
      <c r="E14" s="170">
        <v>1200</v>
      </c>
      <c r="F14" s="118">
        <f t="shared" si="6"/>
        <v>0</v>
      </c>
      <c r="G14" s="81"/>
      <c r="H14" s="149">
        <v>1200</v>
      </c>
      <c r="I14" s="118">
        <f t="shared" si="0"/>
        <v>0</v>
      </c>
      <c r="J14" s="81"/>
      <c r="K14" s="149">
        <v>1200</v>
      </c>
      <c r="L14" s="118">
        <f t="shared" si="1"/>
        <v>0</v>
      </c>
      <c r="M14" s="81"/>
      <c r="N14" s="149">
        <v>1200</v>
      </c>
      <c r="O14" s="118">
        <f t="shared" si="2"/>
        <v>0</v>
      </c>
      <c r="P14" s="81"/>
      <c r="Q14" s="170">
        <v>1200</v>
      </c>
      <c r="R14" s="118">
        <f t="shared" si="3"/>
        <v>0</v>
      </c>
      <c r="S14" s="81"/>
      <c r="T14" s="170">
        <v>1200</v>
      </c>
      <c r="U14" s="118">
        <f t="shared" si="4"/>
        <v>0</v>
      </c>
      <c r="V14" s="81"/>
      <c r="W14" s="170">
        <v>1200</v>
      </c>
      <c r="X14" s="118">
        <f t="shared" si="5"/>
        <v>0</v>
      </c>
    </row>
    <row r="15" spans="1:24" s="58" customFormat="1" ht="33" customHeight="1" x14ac:dyDescent="0.3">
      <c r="A15" s="29"/>
      <c r="B15" s="204" t="s">
        <v>60</v>
      </c>
      <c r="C15" s="205"/>
      <c r="D15" s="81"/>
      <c r="E15" s="171">
        <v>2000</v>
      </c>
      <c r="F15" s="118">
        <f t="shared" si="6"/>
        <v>0</v>
      </c>
      <c r="G15" s="81"/>
      <c r="H15" s="171">
        <v>2000</v>
      </c>
      <c r="I15" s="118">
        <f t="shared" si="0"/>
        <v>0</v>
      </c>
      <c r="J15" s="81"/>
      <c r="K15" s="171">
        <v>2000</v>
      </c>
      <c r="L15" s="118">
        <f t="shared" si="1"/>
        <v>0</v>
      </c>
      <c r="M15" s="81"/>
      <c r="N15" s="171">
        <v>2000</v>
      </c>
      <c r="O15" s="118">
        <f t="shared" si="2"/>
        <v>0</v>
      </c>
      <c r="P15" s="81"/>
      <c r="Q15" s="171">
        <v>2000</v>
      </c>
      <c r="R15" s="118">
        <f t="shared" si="3"/>
        <v>0</v>
      </c>
      <c r="S15" s="81"/>
      <c r="T15" s="171">
        <v>2000</v>
      </c>
      <c r="U15" s="118">
        <f t="shared" si="4"/>
        <v>0</v>
      </c>
      <c r="V15" s="81"/>
      <c r="W15" s="171">
        <v>2000</v>
      </c>
      <c r="X15" s="118">
        <f t="shared" si="5"/>
        <v>0</v>
      </c>
    </row>
    <row r="16" spans="1:24" s="58" customFormat="1" ht="33.75" customHeight="1" x14ac:dyDescent="0.3">
      <c r="A16" s="29"/>
      <c r="B16" s="204" t="s">
        <v>61</v>
      </c>
      <c r="C16" s="205"/>
      <c r="D16" s="81"/>
      <c r="E16" s="170">
        <v>4000</v>
      </c>
      <c r="F16" s="118">
        <f t="shared" si="6"/>
        <v>0</v>
      </c>
      <c r="G16" s="81"/>
      <c r="H16" s="170">
        <v>4000</v>
      </c>
      <c r="I16" s="118">
        <f t="shared" si="0"/>
        <v>0</v>
      </c>
      <c r="J16" s="81"/>
      <c r="K16" s="170">
        <v>4000</v>
      </c>
      <c r="L16" s="118">
        <f t="shared" si="1"/>
        <v>0</v>
      </c>
      <c r="M16" s="81"/>
      <c r="N16" s="170">
        <v>4000</v>
      </c>
      <c r="O16" s="118">
        <f t="shared" si="2"/>
        <v>0</v>
      </c>
      <c r="P16" s="81"/>
      <c r="Q16" s="170">
        <v>4000</v>
      </c>
      <c r="R16" s="118">
        <f t="shared" si="3"/>
        <v>0</v>
      </c>
      <c r="S16" s="81"/>
      <c r="T16" s="170">
        <v>4000</v>
      </c>
      <c r="U16" s="118">
        <f t="shared" si="4"/>
        <v>0</v>
      </c>
      <c r="V16" s="81"/>
      <c r="W16" s="170">
        <v>4000</v>
      </c>
      <c r="X16" s="118">
        <f t="shared" si="5"/>
        <v>0</v>
      </c>
    </row>
    <row r="17" spans="1:24" s="58" customFormat="1" ht="30" customHeight="1" x14ac:dyDescent="0.3">
      <c r="A17" s="29"/>
      <c r="B17" s="204" t="s">
        <v>62</v>
      </c>
      <c r="C17" s="205"/>
      <c r="D17" s="81"/>
      <c r="E17" s="171">
        <v>8000</v>
      </c>
      <c r="F17" s="118">
        <f t="shared" si="6"/>
        <v>0</v>
      </c>
      <c r="G17" s="81"/>
      <c r="H17" s="171">
        <v>8000</v>
      </c>
      <c r="I17" s="118">
        <f t="shared" si="0"/>
        <v>0</v>
      </c>
      <c r="J17" s="81"/>
      <c r="K17" s="171">
        <v>8000</v>
      </c>
      <c r="L17" s="118">
        <f t="shared" si="1"/>
        <v>0</v>
      </c>
      <c r="M17" s="81"/>
      <c r="N17" s="171">
        <v>8000</v>
      </c>
      <c r="O17" s="118">
        <f t="shared" si="2"/>
        <v>0</v>
      </c>
      <c r="P17" s="81"/>
      <c r="Q17" s="171">
        <v>8000</v>
      </c>
      <c r="R17" s="118">
        <f t="shared" si="3"/>
        <v>0</v>
      </c>
      <c r="S17" s="81"/>
      <c r="T17" s="171">
        <v>8000</v>
      </c>
      <c r="U17" s="118">
        <f t="shared" si="4"/>
        <v>0</v>
      </c>
      <c r="V17" s="81"/>
      <c r="W17" s="171">
        <v>8000</v>
      </c>
      <c r="X17" s="118">
        <f t="shared" si="5"/>
        <v>0</v>
      </c>
    </row>
    <row r="18" spans="1:24" ht="39" customHeight="1" thickBot="1" x14ac:dyDescent="0.35">
      <c r="A18" s="37"/>
      <c r="B18" s="206" t="s">
        <v>63</v>
      </c>
      <c r="C18" s="207"/>
      <c r="D18" s="210"/>
      <c r="E18" s="211"/>
      <c r="F18" s="173">
        <f>SUM(F10:F17)</f>
        <v>0</v>
      </c>
      <c r="G18" s="212"/>
      <c r="H18" s="211"/>
      <c r="I18" s="173">
        <f>SUM(I10:I17)</f>
        <v>0</v>
      </c>
      <c r="J18" s="212"/>
      <c r="K18" s="211"/>
      <c r="L18" s="173">
        <f>SUM(L10:L17)</f>
        <v>0</v>
      </c>
      <c r="M18" s="212"/>
      <c r="N18" s="211"/>
      <c r="O18" s="173">
        <f>SUM(O10:O17)</f>
        <v>0</v>
      </c>
      <c r="P18" s="212"/>
      <c r="Q18" s="211"/>
      <c r="R18" s="173">
        <f>SUM(R10:R17)</f>
        <v>0</v>
      </c>
      <c r="S18" s="212"/>
      <c r="T18" s="211"/>
      <c r="U18" s="173">
        <f>SUM(U10:U17)</f>
        <v>0</v>
      </c>
      <c r="V18" s="212"/>
      <c r="W18" s="211"/>
      <c r="X18" s="173">
        <f>SUM(X10:X17)</f>
        <v>0</v>
      </c>
    </row>
    <row r="19" spans="1:24" x14ac:dyDescent="0.3">
      <c r="A19" s="67"/>
      <c r="B19" s="54" t="s">
        <v>64</v>
      </c>
      <c r="H19" s="67"/>
      <c r="I19" s="67"/>
      <c r="T19" s="68"/>
    </row>
    <row r="20" spans="1:24" x14ac:dyDescent="0.3">
      <c r="B20" s="142"/>
      <c r="W20" s="68"/>
    </row>
    <row r="21" spans="1:24" x14ac:dyDescent="0.3">
      <c r="B21" s="30"/>
      <c r="C21" s="30"/>
      <c r="D21" s="47"/>
      <c r="W21" s="68"/>
    </row>
    <row r="22" spans="1:24" ht="63.75" customHeight="1" thickBot="1" x14ac:dyDescent="0.45">
      <c r="B22" s="196" t="s">
        <v>65</v>
      </c>
      <c r="C22" s="196"/>
      <c r="D22" s="172">
        <f>SUM(F18:X18)</f>
        <v>0</v>
      </c>
    </row>
    <row r="23" spans="1:24" x14ac:dyDescent="0.3">
      <c r="C23" s="30"/>
      <c r="D23" s="47"/>
    </row>
  </sheetData>
  <sheetProtection sheet="1" selectLockedCells="1"/>
  <protectedRanges>
    <protectedRange sqref="F2 D10:D17 G10:G17 J10:J17 M10:M17 P10:P17 S10:S17 V10:V17" name="Range1"/>
  </protectedRanges>
  <mergeCells count="27">
    <mergeCell ref="V8:X8"/>
    <mergeCell ref="D18:E18"/>
    <mergeCell ref="G18:H18"/>
    <mergeCell ref="J18:K18"/>
    <mergeCell ref="M18:N18"/>
    <mergeCell ref="P18:Q18"/>
    <mergeCell ref="S18:T18"/>
    <mergeCell ref="V18:W18"/>
    <mergeCell ref="D8:F8"/>
    <mergeCell ref="G8:I8"/>
    <mergeCell ref="J8:L8"/>
    <mergeCell ref="M8:O8"/>
    <mergeCell ref="B22:C22"/>
    <mergeCell ref="F2:H2"/>
    <mergeCell ref="F3:H3"/>
    <mergeCell ref="P8:R8"/>
    <mergeCell ref="S8:U8"/>
    <mergeCell ref="B16:C16"/>
    <mergeCell ref="B17:C17"/>
    <mergeCell ref="B18:C18"/>
    <mergeCell ref="B10:C10"/>
    <mergeCell ref="B11:C11"/>
    <mergeCell ref="B12:C12"/>
    <mergeCell ref="B13:C13"/>
    <mergeCell ref="B14:C14"/>
    <mergeCell ref="B15:C15"/>
    <mergeCell ref="B5:I5"/>
  </mergeCells>
  <dataValidations count="1">
    <dataValidation type="decimal" allowBlank="1" showInputMessage="1" showErrorMessage="1" sqref="D10:D17 M10:M17 J10:J17 G10:G17 P10:P17 S10:S17 V10:V17" xr:uid="{D33C4D9F-C69A-410B-B516-A76DD427BC20}">
      <formula1>0</formula1>
      <formula2>99999999999999900000</formula2>
    </dataValidation>
  </dataValidations>
  <pageMargins left="0.25" right="0.25" top="0.75" bottom="0.75" header="0.3" footer="0.3"/>
  <pageSetup scale="27"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F81"/>
  <sheetViews>
    <sheetView showGridLines="0" zoomScale="80" zoomScaleNormal="80" workbookViewId="0">
      <selection activeCell="C24" sqref="C24"/>
    </sheetView>
  </sheetViews>
  <sheetFormatPr defaultColWidth="9.33203125" defaultRowHeight="14.4" x14ac:dyDescent="0.3"/>
  <cols>
    <col min="1" max="1" width="4.33203125" style="54" customWidth="1"/>
    <col min="2" max="2" width="51.33203125" style="54" customWidth="1"/>
    <col min="3" max="3" width="25.6640625" style="54" bestFit="1" customWidth="1"/>
    <col min="4" max="4" width="30.6640625" style="54" customWidth="1"/>
    <col min="5" max="23" width="28.33203125" style="54" customWidth="1"/>
    <col min="24" max="24" width="22.6640625" style="54" customWidth="1"/>
    <col min="25" max="26" width="25.6640625" style="54" customWidth="1"/>
    <col min="27" max="31" width="22" style="54" customWidth="1"/>
    <col min="32" max="32" width="26.44140625" style="54" customWidth="1"/>
    <col min="33" max="16384" width="9.33203125" style="54"/>
  </cols>
  <sheetData>
    <row r="1" spans="1:32" x14ac:dyDescent="0.3">
      <c r="A1" s="15" t="s">
        <v>2</v>
      </c>
      <c r="B1" s="47"/>
      <c r="C1" s="47"/>
      <c r="D1" s="47"/>
      <c r="E1" s="47"/>
      <c r="F1" s="47"/>
      <c r="G1" s="197" t="str">
        <f>IF('3. Cost Proposal Summary'!F2="","",'3. Cost Proposal Summary'!F2)</f>
        <v/>
      </c>
      <c r="H1" s="197"/>
      <c r="I1" s="197"/>
      <c r="J1" s="47"/>
      <c r="K1" s="47"/>
      <c r="L1" s="47"/>
    </row>
    <row r="2" spans="1:32" ht="15" customHeight="1" x14ac:dyDescent="0.3">
      <c r="A2" s="18" t="s">
        <v>1</v>
      </c>
      <c r="B2" s="47"/>
      <c r="C2" s="47"/>
      <c r="D2" s="47"/>
      <c r="E2" s="157" t="s">
        <v>26</v>
      </c>
      <c r="F2" s="157"/>
      <c r="G2" s="197"/>
      <c r="H2" s="197"/>
      <c r="I2" s="197"/>
    </row>
    <row r="3" spans="1:32" ht="15" customHeight="1" x14ac:dyDescent="0.3">
      <c r="A3" s="152"/>
      <c r="B3" s="154"/>
      <c r="C3" s="47"/>
      <c r="D3" s="47"/>
      <c r="E3" s="55"/>
      <c r="F3" s="55"/>
      <c r="G3" s="188" t="s">
        <v>27</v>
      </c>
      <c r="H3" s="190"/>
      <c r="I3" s="101"/>
    </row>
    <row r="4" spans="1:32" ht="16.5" customHeight="1" x14ac:dyDescent="0.3">
      <c r="A4" s="18" t="s">
        <v>16</v>
      </c>
      <c r="B4" s="47"/>
      <c r="C4" s="47"/>
      <c r="D4" s="47"/>
      <c r="E4" s="47"/>
      <c r="F4" s="47"/>
      <c r="G4" s="47"/>
      <c r="H4" s="47"/>
      <c r="I4" s="47"/>
    </row>
    <row r="5" spans="1:32" ht="9" customHeight="1" x14ac:dyDescent="0.3">
      <c r="A5" s="19"/>
      <c r="B5" s="19" t="s">
        <v>66</v>
      </c>
      <c r="C5" s="50"/>
      <c r="D5" s="50"/>
      <c r="E5" s="50"/>
      <c r="F5" s="50"/>
      <c r="G5" s="50"/>
      <c r="H5" s="50"/>
      <c r="I5" s="50"/>
      <c r="J5" s="50"/>
      <c r="K5" s="50"/>
      <c r="L5" s="50"/>
    </row>
    <row r="6" spans="1:32" ht="211.2" customHeight="1" x14ac:dyDescent="0.3">
      <c r="A6" s="47"/>
      <c r="B6" s="216" t="s">
        <v>67</v>
      </c>
      <c r="C6" s="217"/>
      <c r="D6" s="217"/>
      <c r="E6" s="217"/>
      <c r="F6" s="217"/>
      <c r="G6" s="217"/>
      <c r="H6" s="217"/>
      <c r="I6" s="217"/>
      <c r="J6" s="217"/>
      <c r="K6" s="218"/>
      <c r="L6" s="56"/>
    </row>
    <row r="7" spans="1:32" ht="11.25" customHeight="1" x14ac:dyDescent="0.3">
      <c r="A7" s="47"/>
      <c r="B7" s="50"/>
      <c r="C7" s="50"/>
      <c r="D7" s="50"/>
      <c r="E7" s="50"/>
      <c r="F7" s="50"/>
      <c r="G7" s="50"/>
      <c r="H7" s="50"/>
      <c r="I7" s="50"/>
      <c r="J7" s="50"/>
      <c r="K7" s="50"/>
      <c r="L7" s="50"/>
    </row>
    <row r="8" spans="1:32" ht="19.2" customHeight="1" thickBot="1" x14ac:dyDescent="0.35">
      <c r="A8" s="47"/>
      <c r="B8" s="109"/>
      <c r="C8" s="109"/>
      <c r="G8" s="42"/>
      <c r="H8" s="42"/>
      <c r="I8" s="42"/>
      <c r="J8" s="42"/>
      <c r="K8" s="42"/>
      <c r="L8" s="42"/>
    </row>
    <row r="9" spans="1:32" s="58" customFormat="1" ht="50.7" customHeight="1" thickBot="1" x14ac:dyDescent="0.35">
      <c r="A9" s="29"/>
      <c r="B9" s="57" t="s">
        <v>68</v>
      </c>
      <c r="C9" s="213" t="s">
        <v>69</v>
      </c>
      <c r="D9" s="214"/>
      <c r="E9" s="214"/>
      <c r="F9" s="215"/>
      <c r="G9" s="213" t="s">
        <v>70</v>
      </c>
      <c r="H9" s="214"/>
      <c r="I9" s="214"/>
      <c r="J9" s="215"/>
      <c r="K9" s="213" t="s">
        <v>71</v>
      </c>
      <c r="L9" s="214"/>
      <c r="M9" s="214"/>
      <c r="N9" s="215"/>
      <c r="O9" s="213" t="s">
        <v>72</v>
      </c>
      <c r="P9" s="214"/>
      <c r="Q9" s="214"/>
      <c r="R9" s="215"/>
      <c r="S9" s="213" t="s">
        <v>73</v>
      </c>
      <c r="T9" s="214"/>
      <c r="U9" s="214"/>
      <c r="V9" s="215"/>
      <c r="W9" s="213" t="s">
        <v>74</v>
      </c>
      <c r="X9" s="214"/>
      <c r="Y9" s="214"/>
      <c r="Z9" s="214"/>
      <c r="AA9" s="213" t="s">
        <v>75</v>
      </c>
      <c r="AB9" s="214"/>
      <c r="AC9" s="214"/>
      <c r="AD9" s="215"/>
    </row>
    <row r="10" spans="1:32" ht="49.35" customHeight="1" thickBot="1" x14ac:dyDescent="0.35">
      <c r="B10" s="102" t="s">
        <v>76</v>
      </c>
      <c r="C10" s="169" t="s">
        <v>77</v>
      </c>
      <c r="D10" s="122" t="s">
        <v>78</v>
      </c>
      <c r="E10" s="105" t="s">
        <v>79</v>
      </c>
      <c r="F10" s="123" t="s">
        <v>80</v>
      </c>
      <c r="G10" s="104" t="s">
        <v>77</v>
      </c>
      <c r="H10" s="122" t="s">
        <v>78</v>
      </c>
      <c r="I10" s="105" t="s">
        <v>79</v>
      </c>
      <c r="J10" s="123" t="s">
        <v>80</v>
      </c>
      <c r="K10" s="104" t="s">
        <v>77</v>
      </c>
      <c r="L10" s="124" t="s">
        <v>78</v>
      </c>
      <c r="M10" s="105" t="s">
        <v>79</v>
      </c>
      <c r="N10" s="123" t="s">
        <v>80</v>
      </c>
      <c r="O10" s="104" t="s">
        <v>77</v>
      </c>
      <c r="P10" s="124" t="s">
        <v>78</v>
      </c>
      <c r="Q10" s="105" t="s">
        <v>79</v>
      </c>
      <c r="R10" s="123" t="s">
        <v>80</v>
      </c>
      <c r="S10" s="104" t="s">
        <v>77</v>
      </c>
      <c r="T10" s="124" t="s">
        <v>78</v>
      </c>
      <c r="U10" s="105" t="s">
        <v>79</v>
      </c>
      <c r="V10" s="123" t="s">
        <v>80</v>
      </c>
      <c r="W10" s="104" t="s">
        <v>77</v>
      </c>
      <c r="X10" s="124" t="s">
        <v>78</v>
      </c>
      <c r="Y10" s="105" t="s">
        <v>79</v>
      </c>
      <c r="Z10" s="123" t="s">
        <v>80</v>
      </c>
      <c r="AA10" s="104" t="s">
        <v>77</v>
      </c>
      <c r="AB10" s="124" t="s">
        <v>78</v>
      </c>
      <c r="AC10" s="105" t="s">
        <v>79</v>
      </c>
      <c r="AD10" s="123" t="s">
        <v>80</v>
      </c>
      <c r="AE10" s="125" t="s">
        <v>81</v>
      </c>
      <c r="AF10" s="126" t="s">
        <v>82</v>
      </c>
    </row>
    <row r="11" spans="1:32" x14ac:dyDescent="0.3">
      <c r="A11" s="17"/>
      <c r="B11" s="59" t="str">
        <f>'9. Staffing Rates'!B11</f>
        <v>Example - Analyst</v>
      </c>
      <c r="C11" s="103" t="s">
        <v>83</v>
      </c>
      <c r="D11" s="127">
        <v>65</v>
      </c>
      <c r="E11" s="61">
        <v>10</v>
      </c>
      <c r="F11" s="62">
        <f t="shared" ref="F11:F46" si="0">$D11*E11</f>
        <v>650</v>
      </c>
      <c r="G11" s="103" t="s">
        <v>84</v>
      </c>
      <c r="H11" s="60">
        <v>65</v>
      </c>
      <c r="I11" s="61">
        <v>10</v>
      </c>
      <c r="J11" s="62">
        <f t="shared" ref="J11" si="1">$D11*I11</f>
        <v>650</v>
      </c>
      <c r="K11" s="103" t="s">
        <v>83</v>
      </c>
      <c r="L11" s="60">
        <v>65</v>
      </c>
      <c r="M11" s="61">
        <v>10</v>
      </c>
      <c r="N11" s="62">
        <f>$D11*M11</f>
        <v>650</v>
      </c>
      <c r="O11" s="103" t="s">
        <v>83</v>
      </c>
      <c r="P11" s="60">
        <v>65</v>
      </c>
      <c r="Q11" s="61">
        <v>10</v>
      </c>
      <c r="R11" s="62">
        <f>$D11*Q11</f>
        <v>650</v>
      </c>
      <c r="S11" s="103" t="s">
        <v>83</v>
      </c>
      <c r="T11" s="60">
        <v>65</v>
      </c>
      <c r="U11" s="61">
        <v>10</v>
      </c>
      <c r="V11" s="62">
        <f>$D11*U11</f>
        <v>650</v>
      </c>
      <c r="W11" s="103" t="s">
        <v>83</v>
      </c>
      <c r="X11" s="60">
        <v>65</v>
      </c>
      <c r="Y11" s="61">
        <v>10</v>
      </c>
      <c r="Z11" s="62">
        <f>$D11*Y11</f>
        <v>650</v>
      </c>
      <c r="AA11" s="103" t="s">
        <v>83</v>
      </c>
      <c r="AB11" s="60">
        <v>65</v>
      </c>
      <c r="AC11" s="61">
        <v>10</v>
      </c>
      <c r="AD11" s="62">
        <f>$D11*AC11</f>
        <v>650</v>
      </c>
      <c r="AE11" s="133">
        <f t="shared" ref="AE11:AE46" si="2">SUM(E11,I11,M11,Q11,U11,Y11,AC11)</f>
        <v>70</v>
      </c>
      <c r="AF11" s="133">
        <f t="shared" ref="AF11:AF46" si="3">SUM(F11,J11,N11,R11,V11,Z11,AD11)</f>
        <v>4550</v>
      </c>
    </row>
    <row r="12" spans="1:32" x14ac:dyDescent="0.3">
      <c r="A12" s="17"/>
      <c r="B12" s="96">
        <f>'9. Staffing Rates'!B12</f>
        <v>0</v>
      </c>
      <c r="C12" s="139"/>
      <c r="D12" s="97">
        <f>'9. Staffing Rates'!$G12</f>
        <v>0</v>
      </c>
      <c r="E12" s="63"/>
      <c r="F12" s="118">
        <f t="shared" si="0"/>
        <v>0</v>
      </c>
      <c r="G12" s="139"/>
      <c r="H12" s="97">
        <f>'9. Staffing Rates'!$H12</f>
        <v>0</v>
      </c>
      <c r="I12" s="63"/>
      <c r="J12" s="118">
        <f>$H12*I12</f>
        <v>0</v>
      </c>
      <c r="K12" s="139"/>
      <c r="L12" s="97">
        <f>'9. Staffing Rates'!$I12</f>
        <v>0</v>
      </c>
      <c r="M12" s="63"/>
      <c r="N12" s="118">
        <f t="shared" ref="N12:N46" si="4">$L12*M12</f>
        <v>0</v>
      </c>
      <c r="O12" s="139"/>
      <c r="P12" s="97">
        <f>'9. Staffing Rates'!$J12</f>
        <v>0</v>
      </c>
      <c r="Q12" s="63"/>
      <c r="R12" s="118">
        <f t="shared" ref="R12:R46" si="5">$P12*Q12</f>
        <v>0</v>
      </c>
      <c r="S12" s="139"/>
      <c r="T12" s="97">
        <f>'9. Staffing Rates'!$K12</f>
        <v>0</v>
      </c>
      <c r="U12" s="63"/>
      <c r="V12" s="118">
        <f t="shared" ref="V12:V46" si="6">$T12*U12</f>
        <v>0</v>
      </c>
      <c r="W12" s="139"/>
      <c r="X12" s="97">
        <f>'9. Staffing Rates'!$L12</f>
        <v>0</v>
      </c>
      <c r="Y12" s="63"/>
      <c r="Z12" s="118">
        <f>$X12*Y12</f>
        <v>0</v>
      </c>
      <c r="AA12" s="139"/>
      <c r="AB12" s="97">
        <f>'9. Staffing Rates'!$M12</f>
        <v>0</v>
      </c>
      <c r="AC12" s="63"/>
      <c r="AD12" s="118">
        <f>$AB12*AC12</f>
        <v>0</v>
      </c>
      <c r="AE12" s="133">
        <f t="shared" si="2"/>
        <v>0</v>
      </c>
      <c r="AF12" s="133">
        <f t="shared" si="3"/>
        <v>0</v>
      </c>
    </row>
    <row r="13" spans="1:32" x14ac:dyDescent="0.3">
      <c r="A13" s="17"/>
      <c r="B13" s="96">
        <f>'9. Staffing Rates'!B13</f>
        <v>0</v>
      </c>
      <c r="C13" s="139"/>
      <c r="D13" s="97">
        <f>'9. Staffing Rates'!$G13</f>
        <v>0</v>
      </c>
      <c r="E13" s="63"/>
      <c r="F13" s="118">
        <f t="shared" si="0"/>
        <v>0</v>
      </c>
      <c r="G13" s="139"/>
      <c r="H13" s="97">
        <f>'9. Staffing Rates'!$H13</f>
        <v>0</v>
      </c>
      <c r="I13" s="63"/>
      <c r="J13" s="118">
        <f t="shared" ref="J13:J46" si="7">$H13*I13</f>
        <v>0</v>
      </c>
      <c r="K13" s="139"/>
      <c r="L13" s="97">
        <f>'9. Staffing Rates'!$I13</f>
        <v>0</v>
      </c>
      <c r="M13" s="63"/>
      <c r="N13" s="118">
        <f t="shared" si="4"/>
        <v>0</v>
      </c>
      <c r="O13" s="139"/>
      <c r="P13" s="97">
        <f>'9. Staffing Rates'!$J13</f>
        <v>0</v>
      </c>
      <c r="Q13" s="63"/>
      <c r="R13" s="118">
        <f t="shared" si="5"/>
        <v>0</v>
      </c>
      <c r="S13" s="139"/>
      <c r="T13" s="97">
        <f>'9. Staffing Rates'!$K13</f>
        <v>0</v>
      </c>
      <c r="U13" s="63"/>
      <c r="V13" s="118">
        <f t="shared" si="6"/>
        <v>0</v>
      </c>
      <c r="W13" s="139"/>
      <c r="X13" s="97">
        <f>'9. Staffing Rates'!$L13</f>
        <v>0</v>
      </c>
      <c r="Y13" s="63"/>
      <c r="Z13" s="118">
        <f t="shared" ref="Z13:Z46" si="8">$X13*Y13</f>
        <v>0</v>
      </c>
      <c r="AA13" s="139"/>
      <c r="AB13" s="97">
        <f>'9. Staffing Rates'!$M13</f>
        <v>0</v>
      </c>
      <c r="AC13" s="63"/>
      <c r="AD13" s="118">
        <f t="shared" ref="AD13:AD46" si="9">$AB13*AC13</f>
        <v>0</v>
      </c>
      <c r="AE13" s="133">
        <f t="shared" si="2"/>
        <v>0</v>
      </c>
      <c r="AF13" s="133">
        <f t="shared" si="3"/>
        <v>0</v>
      </c>
    </row>
    <row r="14" spans="1:32" x14ac:dyDescent="0.3">
      <c r="A14" s="17"/>
      <c r="B14" s="96">
        <f>'9. Staffing Rates'!B14</f>
        <v>0</v>
      </c>
      <c r="C14" s="139"/>
      <c r="D14" s="97">
        <f>'9. Staffing Rates'!$G14</f>
        <v>0</v>
      </c>
      <c r="E14" s="63"/>
      <c r="F14" s="118">
        <f t="shared" si="0"/>
        <v>0</v>
      </c>
      <c r="G14" s="139"/>
      <c r="H14" s="97">
        <f>'9. Staffing Rates'!$H14</f>
        <v>0</v>
      </c>
      <c r="I14" s="63"/>
      <c r="J14" s="118">
        <f t="shared" si="7"/>
        <v>0</v>
      </c>
      <c r="K14" s="139"/>
      <c r="L14" s="97">
        <f>'9. Staffing Rates'!$I14</f>
        <v>0</v>
      </c>
      <c r="M14" s="63"/>
      <c r="N14" s="118">
        <f t="shared" si="4"/>
        <v>0</v>
      </c>
      <c r="O14" s="139"/>
      <c r="P14" s="97">
        <f>'9. Staffing Rates'!$J14</f>
        <v>0</v>
      </c>
      <c r="Q14" s="63"/>
      <c r="R14" s="118">
        <f t="shared" si="5"/>
        <v>0</v>
      </c>
      <c r="S14" s="139"/>
      <c r="T14" s="97">
        <f>'9. Staffing Rates'!$K14</f>
        <v>0</v>
      </c>
      <c r="U14" s="63"/>
      <c r="V14" s="118">
        <f t="shared" si="6"/>
        <v>0</v>
      </c>
      <c r="W14" s="139"/>
      <c r="X14" s="97">
        <f>'9. Staffing Rates'!$L14</f>
        <v>0</v>
      </c>
      <c r="Y14" s="63"/>
      <c r="Z14" s="118">
        <f t="shared" si="8"/>
        <v>0</v>
      </c>
      <c r="AA14" s="139"/>
      <c r="AB14" s="97">
        <f>'9. Staffing Rates'!$M14</f>
        <v>0</v>
      </c>
      <c r="AC14" s="63"/>
      <c r="AD14" s="118">
        <f t="shared" si="9"/>
        <v>0</v>
      </c>
      <c r="AE14" s="133">
        <f t="shared" si="2"/>
        <v>0</v>
      </c>
      <c r="AF14" s="133">
        <f t="shared" si="3"/>
        <v>0</v>
      </c>
    </row>
    <row r="15" spans="1:32" x14ac:dyDescent="0.3">
      <c r="A15" s="17"/>
      <c r="B15" s="96">
        <f>'9. Staffing Rates'!B15</f>
        <v>0</v>
      </c>
      <c r="C15" s="139"/>
      <c r="D15" s="97">
        <f>'9. Staffing Rates'!$G15</f>
        <v>0</v>
      </c>
      <c r="E15" s="63"/>
      <c r="F15" s="118">
        <f t="shared" si="0"/>
        <v>0</v>
      </c>
      <c r="G15" s="139"/>
      <c r="H15" s="97">
        <f>'9. Staffing Rates'!$H15</f>
        <v>0</v>
      </c>
      <c r="I15" s="63"/>
      <c r="J15" s="118">
        <f t="shared" si="7"/>
        <v>0</v>
      </c>
      <c r="K15" s="139"/>
      <c r="L15" s="97">
        <f>'9. Staffing Rates'!$I15</f>
        <v>0</v>
      </c>
      <c r="M15" s="63"/>
      <c r="N15" s="118">
        <f t="shared" si="4"/>
        <v>0</v>
      </c>
      <c r="O15" s="139"/>
      <c r="P15" s="97">
        <f>'9. Staffing Rates'!$J15</f>
        <v>0</v>
      </c>
      <c r="Q15" s="63"/>
      <c r="R15" s="118">
        <f t="shared" si="5"/>
        <v>0</v>
      </c>
      <c r="S15" s="139"/>
      <c r="T15" s="97">
        <f>'9. Staffing Rates'!$K15</f>
        <v>0</v>
      </c>
      <c r="U15" s="63"/>
      <c r="V15" s="118">
        <f t="shared" si="6"/>
        <v>0</v>
      </c>
      <c r="W15" s="139"/>
      <c r="X15" s="97">
        <f>'9. Staffing Rates'!$L15</f>
        <v>0</v>
      </c>
      <c r="Y15" s="63"/>
      <c r="Z15" s="118">
        <f t="shared" si="8"/>
        <v>0</v>
      </c>
      <c r="AA15" s="139"/>
      <c r="AB15" s="97">
        <f>'9. Staffing Rates'!$M15</f>
        <v>0</v>
      </c>
      <c r="AC15" s="63"/>
      <c r="AD15" s="118">
        <f t="shared" si="9"/>
        <v>0</v>
      </c>
      <c r="AE15" s="133">
        <f t="shared" si="2"/>
        <v>0</v>
      </c>
      <c r="AF15" s="133">
        <f t="shared" si="3"/>
        <v>0</v>
      </c>
    </row>
    <row r="16" spans="1:32" x14ac:dyDescent="0.3">
      <c r="A16" s="17"/>
      <c r="B16" s="96">
        <f>'9. Staffing Rates'!B16</f>
        <v>0</v>
      </c>
      <c r="C16" s="139"/>
      <c r="D16" s="97">
        <f>'9. Staffing Rates'!$G16</f>
        <v>0</v>
      </c>
      <c r="E16" s="63"/>
      <c r="F16" s="118">
        <f t="shared" si="0"/>
        <v>0</v>
      </c>
      <c r="G16" s="139"/>
      <c r="H16" s="97">
        <f>'9. Staffing Rates'!$H16</f>
        <v>0</v>
      </c>
      <c r="I16" s="63"/>
      <c r="J16" s="118">
        <f t="shared" si="7"/>
        <v>0</v>
      </c>
      <c r="K16" s="139"/>
      <c r="L16" s="97">
        <f>'9. Staffing Rates'!$I16</f>
        <v>0</v>
      </c>
      <c r="M16" s="63"/>
      <c r="N16" s="118">
        <f t="shared" si="4"/>
        <v>0</v>
      </c>
      <c r="O16" s="139"/>
      <c r="P16" s="97">
        <f>'9. Staffing Rates'!$J16</f>
        <v>0</v>
      </c>
      <c r="Q16" s="63"/>
      <c r="R16" s="118">
        <f t="shared" si="5"/>
        <v>0</v>
      </c>
      <c r="S16" s="139"/>
      <c r="T16" s="97">
        <f>'9. Staffing Rates'!$K16</f>
        <v>0</v>
      </c>
      <c r="U16" s="63"/>
      <c r="V16" s="118">
        <f t="shared" si="6"/>
        <v>0</v>
      </c>
      <c r="W16" s="139"/>
      <c r="X16" s="97">
        <f>'9. Staffing Rates'!$L16</f>
        <v>0</v>
      </c>
      <c r="Y16" s="63"/>
      <c r="Z16" s="118">
        <f t="shared" si="8"/>
        <v>0</v>
      </c>
      <c r="AA16" s="139"/>
      <c r="AB16" s="97">
        <f>'9. Staffing Rates'!$M16</f>
        <v>0</v>
      </c>
      <c r="AC16" s="63"/>
      <c r="AD16" s="118">
        <f t="shared" si="9"/>
        <v>0</v>
      </c>
      <c r="AE16" s="133">
        <f t="shared" si="2"/>
        <v>0</v>
      </c>
      <c r="AF16" s="133">
        <f t="shared" si="3"/>
        <v>0</v>
      </c>
    </row>
    <row r="17" spans="1:32" x14ac:dyDescent="0.3">
      <c r="A17" s="17"/>
      <c r="B17" s="96">
        <f>'9. Staffing Rates'!B17</f>
        <v>0</v>
      </c>
      <c r="C17" s="139"/>
      <c r="D17" s="97">
        <f>'9. Staffing Rates'!$G17</f>
        <v>0</v>
      </c>
      <c r="E17" s="63"/>
      <c r="F17" s="118">
        <f t="shared" si="0"/>
        <v>0</v>
      </c>
      <c r="G17" s="139"/>
      <c r="H17" s="97">
        <f>'9. Staffing Rates'!$H17</f>
        <v>0</v>
      </c>
      <c r="I17" s="63"/>
      <c r="J17" s="118">
        <f t="shared" si="7"/>
        <v>0</v>
      </c>
      <c r="K17" s="139"/>
      <c r="L17" s="97">
        <f>'9. Staffing Rates'!$I17</f>
        <v>0</v>
      </c>
      <c r="M17" s="63"/>
      <c r="N17" s="118">
        <f t="shared" si="4"/>
        <v>0</v>
      </c>
      <c r="O17" s="139"/>
      <c r="P17" s="97">
        <f>'9. Staffing Rates'!$J17</f>
        <v>0</v>
      </c>
      <c r="Q17" s="63"/>
      <c r="R17" s="118">
        <f t="shared" si="5"/>
        <v>0</v>
      </c>
      <c r="S17" s="139"/>
      <c r="T17" s="97">
        <f>'9. Staffing Rates'!$K17</f>
        <v>0</v>
      </c>
      <c r="U17" s="63"/>
      <c r="V17" s="118">
        <f t="shared" si="6"/>
        <v>0</v>
      </c>
      <c r="W17" s="139"/>
      <c r="X17" s="97">
        <f>'9. Staffing Rates'!$L17</f>
        <v>0</v>
      </c>
      <c r="Y17" s="63"/>
      <c r="Z17" s="118">
        <f t="shared" si="8"/>
        <v>0</v>
      </c>
      <c r="AA17" s="139"/>
      <c r="AB17" s="97">
        <f>'9. Staffing Rates'!$M17</f>
        <v>0</v>
      </c>
      <c r="AC17" s="63"/>
      <c r="AD17" s="118">
        <f t="shared" si="9"/>
        <v>0</v>
      </c>
      <c r="AE17" s="133">
        <f t="shared" si="2"/>
        <v>0</v>
      </c>
      <c r="AF17" s="133">
        <f t="shared" si="3"/>
        <v>0</v>
      </c>
    </row>
    <row r="18" spans="1:32" x14ac:dyDescent="0.3">
      <c r="A18" s="17"/>
      <c r="B18" s="96">
        <f>'9. Staffing Rates'!B18</f>
        <v>0</v>
      </c>
      <c r="C18" s="139"/>
      <c r="D18" s="97">
        <f>'9. Staffing Rates'!$G18</f>
        <v>0</v>
      </c>
      <c r="E18" s="63"/>
      <c r="F18" s="118">
        <f t="shared" si="0"/>
        <v>0</v>
      </c>
      <c r="G18" s="139"/>
      <c r="H18" s="97">
        <f>'9. Staffing Rates'!$H18</f>
        <v>0</v>
      </c>
      <c r="I18" s="63"/>
      <c r="J18" s="118">
        <f t="shared" si="7"/>
        <v>0</v>
      </c>
      <c r="K18" s="139"/>
      <c r="L18" s="97">
        <f>'9. Staffing Rates'!$I18</f>
        <v>0</v>
      </c>
      <c r="M18" s="63"/>
      <c r="N18" s="118">
        <f t="shared" si="4"/>
        <v>0</v>
      </c>
      <c r="O18" s="139"/>
      <c r="P18" s="97">
        <f>'9. Staffing Rates'!$J18</f>
        <v>0</v>
      </c>
      <c r="Q18" s="63"/>
      <c r="R18" s="118">
        <f t="shared" si="5"/>
        <v>0</v>
      </c>
      <c r="S18" s="139"/>
      <c r="T18" s="97">
        <f>'9. Staffing Rates'!$K18</f>
        <v>0</v>
      </c>
      <c r="U18" s="63"/>
      <c r="V18" s="118">
        <f t="shared" si="6"/>
        <v>0</v>
      </c>
      <c r="W18" s="139"/>
      <c r="X18" s="97">
        <f>'9. Staffing Rates'!$L18</f>
        <v>0</v>
      </c>
      <c r="Y18" s="63"/>
      <c r="Z18" s="118">
        <f t="shared" si="8"/>
        <v>0</v>
      </c>
      <c r="AA18" s="139"/>
      <c r="AB18" s="97">
        <f>'9. Staffing Rates'!$M18</f>
        <v>0</v>
      </c>
      <c r="AC18" s="63"/>
      <c r="AD18" s="118">
        <f t="shared" si="9"/>
        <v>0</v>
      </c>
      <c r="AE18" s="133">
        <f t="shared" si="2"/>
        <v>0</v>
      </c>
      <c r="AF18" s="133">
        <f t="shared" si="3"/>
        <v>0</v>
      </c>
    </row>
    <row r="19" spans="1:32" x14ac:dyDescent="0.3">
      <c r="A19" s="17"/>
      <c r="B19" s="96">
        <f>'9. Staffing Rates'!B19</f>
        <v>0</v>
      </c>
      <c r="C19" s="139"/>
      <c r="D19" s="97">
        <f>'9. Staffing Rates'!$G19</f>
        <v>0</v>
      </c>
      <c r="E19" s="63"/>
      <c r="F19" s="118">
        <f t="shared" si="0"/>
        <v>0</v>
      </c>
      <c r="G19" s="139"/>
      <c r="H19" s="97">
        <f>'9. Staffing Rates'!$H19</f>
        <v>0</v>
      </c>
      <c r="I19" s="63"/>
      <c r="J19" s="118">
        <f t="shared" si="7"/>
        <v>0</v>
      </c>
      <c r="K19" s="139"/>
      <c r="L19" s="97">
        <f>'9. Staffing Rates'!$I19</f>
        <v>0</v>
      </c>
      <c r="M19" s="63"/>
      <c r="N19" s="118">
        <f t="shared" si="4"/>
        <v>0</v>
      </c>
      <c r="O19" s="139"/>
      <c r="P19" s="97">
        <f>'9. Staffing Rates'!$J19</f>
        <v>0</v>
      </c>
      <c r="Q19" s="63"/>
      <c r="R19" s="118">
        <f t="shared" si="5"/>
        <v>0</v>
      </c>
      <c r="S19" s="139"/>
      <c r="T19" s="97">
        <f>'9. Staffing Rates'!$K19</f>
        <v>0</v>
      </c>
      <c r="U19" s="63"/>
      <c r="V19" s="118">
        <f t="shared" si="6"/>
        <v>0</v>
      </c>
      <c r="W19" s="139"/>
      <c r="X19" s="97">
        <f>'9. Staffing Rates'!$L19</f>
        <v>0</v>
      </c>
      <c r="Y19" s="63"/>
      <c r="Z19" s="118">
        <f t="shared" si="8"/>
        <v>0</v>
      </c>
      <c r="AA19" s="139"/>
      <c r="AB19" s="97">
        <f>'9. Staffing Rates'!$M19</f>
        <v>0</v>
      </c>
      <c r="AC19" s="63"/>
      <c r="AD19" s="118">
        <f t="shared" si="9"/>
        <v>0</v>
      </c>
      <c r="AE19" s="133">
        <f t="shared" si="2"/>
        <v>0</v>
      </c>
      <c r="AF19" s="133">
        <f t="shared" si="3"/>
        <v>0</v>
      </c>
    </row>
    <row r="20" spans="1:32" x14ac:dyDescent="0.3">
      <c r="A20" s="17"/>
      <c r="B20" s="96">
        <f>'9. Staffing Rates'!B20</f>
        <v>0</v>
      </c>
      <c r="C20" s="139"/>
      <c r="D20" s="97">
        <f>'9. Staffing Rates'!$G20</f>
        <v>0</v>
      </c>
      <c r="E20" s="63"/>
      <c r="F20" s="118">
        <f t="shared" si="0"/>
        <v>0</v>
      </c>
      <c r="G20" s="139"/>
      <c r="H20" s="97">
        <f>'9. Staffing Rates'!$H20</f>
        <v>0</v>
      </c>
      <c r="I20" s="63"/>
      <c r="J20" s="118">
        <f t="shared" si="7"/>
        <v>0</v>
      </c>
      <c r="K20" s="139"/>
      <c r="L20" s="97">
        <f>'9. Staffing Rates'!$I20</f>
        <v>0</v>
      </c>
      <c r="M20" s="63"/>
      <c r="N20" s="118">
        <f t="shared" si="4"/>
        <v>0</v>
      </c>
      <c r="O20" s="139"/>
      <c r="P20" s="97">
        <f>'9. Staffing Rates'!$J20</f>
        <v>0</v>
      </c>
      <c r="Q20" s="63"/>
      <c r="R20" s="118">
        <f t="shared" si="5"/>
        <v>0</v>
      </c>
      <c r="S20" s="139"/>
      <c r="T20" s="97">
        <f>'9. Staffing Rates'!$K20</f>
        <v>0</v>
      </c>
      <c r="U20" s="63"/>
      <c r="V20" s="118">
        <f t="shared" si="6"/>
        <v>0</v>
      </c>
      <c r="W20" s="139"/>
      <c r="X20" s="97">
        <f>'9. Staffing Rates'!$L20</f>
        <v>0</v>
      </c>
      <c r="Y20" s="63"/>
      <c r="Z20" s="118">
        <f t="shared" si="8"/>
        <v>0</v>
      </c>
      <c r="AA20" s="139"/>
      <c r="AB20" s="97">
        <f>'9. Staffing Rates'!$M20</f>
        <v>0</v>
      </c>
      <c r="AC20" s="63"/>
      <c r="AD20" s="118">
        <f t="shared" si="9"/>
        <v>0</v>
      </c>
      <c r="AE20" s="133">
        <f t="shared" si="2"/>
        <v>0</v>
      </c>
      <c r="AF20" s="133">
        <f t="shared" si="3"/>
        <v>0</v>
      </c>
    </row>
    <row r="21" spans="1:32" x14ac:dyDescent="0.3">
      <c r="A21" s="17"/>
      <c r="B21" s="96">
        <f>'9. Staffing Rates'!B21</f>
        <v>0</v>
      </c>
      <c r="C21" s="139"/>
      <c r="D21" s="97">
        <f>'9. Staffing Rates'!$G21</f>
        <v>0</v>
      </c>
      <c r="E21" s="63"/>
      <c r="F21" s="118">
        <f t="shared" si="0"/>
        <v>0</v>
      </c>
      <c r="G21" s="139"/>
      <c r="H21" s="97">
        <f>'9. Staffing Rates'!$H21</f>
        <v>0</v>
      </c>
      <c r="I21" s="63"/>
      <c r="J21" s="118">
        <f t="shared" si="7"/>
        <v>0</v>
      </c>
      <c r="K21" s="139"/>
      <c r="L21" s="97">
        <f>'9. Staffing Rates'!$I21</f>
        <v>0</v>
      </c>
      <c r="M21" s="63"/>
      <c r="N21" s="118">
        <f t="shared" si="4"/>
        <v>0</v>
      </c>
      <c r="O21" s="139"/>
      <c r="P21" s="97">
        <f>'9. Staffing Rates'!$J21</f>
        <v>0</v>
      </c>
      <c r="Q21" s="63"/>
      <c r="R21" s="118">
        <f t="shared" si="5"/>
        <v>0</v>
      </c>
      <c r="S21" s="139"/>
      <c r="T21" s="97">
        <f>'9. Staffing Rates'!$K21</f>
        <v>0</v>
      </c>
      <c r="U21" s="63"/>
      <c r="V21" s="118">
        <f t="shared" si="6"/>
        <v>0</v>
      </c>
      <c r="W21" s="139"/>
      <c r="X21" s="97">
        <f>'9. Staffing Rates'!$L21</f>
        <v>0</v>
      </c>
      <c r="Y21" s="63"/>
      <c r="Z21" s="118">
        <f t="shared" si="8"/>
        <v>0</v>
      </c>
      <c r="AA21" s="139"/>
      <c r="AB21" s="97">
        <f>'9. Staffing Rates'!$M21</f>
        <v>0</v>
      </c>
      <c r="AC21" s="63"/>
      <c r="AD21" s="118">
        <f t="shared" si="9"/>
        <v>0</v>
      </c>
      <c r="AE21" s="133">
        <f t="shared" si="2"/>
        <v>0</v>
      </c>
      <c r="AF21" s="133">
        <f t="shared" si="3"/>
        <v>0</v>
      </c>
    </row>
    <row r="22" spans="1:32" x14ac:dyDescent="0.3">
      <c r="A22" s="17"/>
      <c r="B22" s="96">
        <f>'9. Staffing Rates'!B22</f>
        <v>0</v>
      </c>
      <c r="C22" s="139"/>
      <c r="D22" s="97">
        <f>'9. Staffing Rates'!$G22</f>
        <v>0</v>
      </c>
      <c r="E22" s="63"/>
      <c r="F22" s="118">
        <f t="shared" si="0"/>
        <v>0</v>
      </c>
      <c r="G22" s="139"/>
      <c r="H22" s="97">
        <f>'9. Staffing Rates'!$H22</f>
        <v>0</v>
      </c>
      <c r="I22" s="63"/>
      <c r="J22" s="118">
        <f t="shared" si="7"/>
        <v>0</v>
      </c>
      <c r="K22" s="139"/>
      <c r="L22" s="97">
        <f>'9. Staffing Rates'!$I22</f>
        <v>0</v>
      </c>
      <c r="M22" s="63"/>
      <c r="N22" s="118">
        <f t="shared" si="4"/>
        <v>0</v>
      </c>
      <c r="O22" s="139"/>
      <c r="P22" s="97">
        <f>'9. Staffing Rates'!$J22</f>
        <v>0</v>
      </c>
      <c r="Q22" s="63"/>
      <c r="R22" s="118">
        <f t="shared" si="5"/>
        <v>0</v>
      </c>
      <c r="S22" s="139"/>
      <c r="T22" s="97">
        <f>'9. Staffing Rates'!$K22</f>
        <v>0</v>
      </c>
      <c r="U22" s="63"/>
      <c r="V22" s="118">
        <f t="shared" si="6"/>
        <v>0</v>
      </c>
      <c r="W22" s="139"/>
      <c r="X22" s="97">
        <f>'9. Staffing Rates'!$L22</f>
        <v>0</v>
      </c>
      <c r="Y22" s="63"/>
      <c r="Z22" s="118">
        <f t="shared" si="8"/>
        <v>0</v>
      </c>
      <c r="AA22" s="139"/>
      <c r="AB22" s="97">
        <f>'9. Staffing Rates'!$M22</f>
        <v>0</v>
      </c>
      <c r="AC22" s="63"/>
      <c r="AD22" s="118">
        <f t="shared" si="9"/>
        <v>0</v>
      </c>
      <c r="AE22" s="133">
        <f t="shared" si="2"/>
        <v>0</v>
      </c>
      <c r="AF22" s="133">
        <f t="shared" si="3"/>
        <v>0</v>
      </c>
    </row>
    <row r="23" spans="1:32" x14ac:dyDescent="0.3">
      <c r="A23" s="17"/>
      <c r="B23" s="96">
        <f>'9. Staffing Rates'!B23</f>
        <v>0</v>
      </c>
      <c r="C23" s="139"/>
      <c r="D23" s="97">
        <f>'9. Staffing Rates'!$G23</f>
        <v>0</v>
      </c>
      <c r="E23" s="63"/>
      <c r="F23" s="118">
        <f t="shared" si="0"/>
        <v>0</v>
      </c>
      <c r="G23" s="139"/>
      <c r="H23" s="97">
        <f>'9. Staffing Rates'!$H23</f>
        <v>0</v>
      </c>
      <c r="I23" s="63"/>
      <c r="J23" s="118">
        <f t="shared" si="7"/>
        <v>0</v>
      </c>
      <c r="K23" s="139"/>
      <c r="L23" s="97">
        <f>'9. Staffing Rates'!$I23</f>
        <v>0</v>
      </c>
      <c r="M23" s="63"/>
      <c r="N23" s="118">
        <f t="shared" si="4"/>
        <v>0</v>
      </c>
      <c r="O23" s="139"/>
      <c r="P23" s="97">
        <f>'9. Staffing Rates'!$J23</f>
        <v>0</v>
      </c>
      <c r="Q23" s="63"/>
      <c r="R23" s="118">
        <f t="shared" si="5"/>
        <v>0</v>
      </c>
      <c r="S23" s="139"/>
      <c r="T23" s="97">
        <f>'9. Staffing Rates'!$K23</f>
        <v>0</v>
      </c>
      <c r="U23" s="63"/>
      <c r="V23" s="118">
        <f t="shared" si="6"/>
        <v>0</v>
      </c>
      <c r="W23" s="139"/>
      <c r="X23" s="97">
        <f>'9. Staffing Rates'!$L23</f>
        <v>0</v>
      </c>
      <c r="Y23" s="63"/>
      <c r="Z23" s="118">
        <f t="shared" si="8"/>
        <v>0</v>
      </c>
      <c r="AA23" s="139"/>
      <c r="AB23" s="97">
        <f>'9. Staffing Rates'!$M23</f>
        <v>0</v>
      </c>
      <c r="AC23" s="63"/>
      <c r="AD23" s="118">
        <f t="shared" si="9"/>
        <v>0</v>
      </c>
      <c r="AE23" s="133">
        <f t="shared" si="2"/>
        <v>0</v>
      </c>
      <c r="AF23" s="133">
        <f t="shared" si="3"/>
        <v>0</v>
      </c>
    </row>
    <row r="24" spans="1:32" x14ac:dyDescent="0.3">
      <c r="A24" s="17"/>
      <c r="B24" s="96">
        <f>'9. Staffing Rates'!B24</f>
        <v>0</v>
      </c>
      <c r="C24" s="139"/>
      <c r="D24" s="97">
        <f>'9. Staffing Rates'!$G24</f>
        <v>0</v>
      </c>
      <c r="E24" s="63"/>
      <c r="F24" s="118">
        <f t="shared" si="0"/>
        <v>0</v>
      </c>
      <c r="G24" s="139"/>
      <c r="H24" s="97">
        <f>'9. Staffing Rates'!$H24</f>
        <v>0</v>
      </c>
      <c r="I24" s="63"/>
      <c r="J24" s="118">
        <f t="shared" si="7"/>
        <v>0</v>
      </c>
      <c r="K24" s="139"/>
      <c r="L24" s="97">
        <f>'9. Staffing Rates'!$I24</f>
        <v>0</v>
      </c>
      <c r="M24" s="63"/>
      <c r="N24" s="118">
        <f t="shared" si="4"/>
        <v>0</v>
      </c>
      <c r="O24" s="139"/>
      <c r="P24" s="97">
        <f>'9. Staffing Rates'!$J24</f>
        <v>0</v>
      </c>
      <c r="Q24" s="63"/>
      <c r="R24" s="118">
        <f t="shared" si="5"/>
        <v>0</v>
      </c>
      <c r="S24" s="139"/>
      <c r="T24" s="97">
        <f>'9. Staffing Rates'!$K24</f>
        <v>0</v>
      </c>
      <c r="U24" s="63"/>
      <c r="V24" s="118">
        <f t="shared" si="6"/>
        <v>0</v>
      </c>
      <c r="W24" s="139"/>
      <c r="X24" s="97">
        <f>'9. Staffing Rates'!$L24</f>
        <v>0</v>
      </c>
      <c r="Y24" s="63"/>
      <c r="Z24" s="118">
        <f t="shared" si="8"/>
        <v>0</v>
      </c>
      <c r="AA24" s="139"/>
      <c r="AB24" s="97">
        <f>'9. Staffing Rates'!$M24</f>
        <v>0</v>
      </c>
      <c r="AC24" s="63"/>
      <c r="AD24" s="118">
        <f t="shared" si="9"/>
        <v>0</v>
      </c>
      <c r="AE24" s="133">
        <f t="shared" si="2"/>
        <v>0</v>
      </c>
      <c r="AF24" s="133">
        <f t="shared" si="3"/>
        <v>0</v>
      </c>
    </row>
    <row r="25" spans="1:32" x14ac:dyDescent="0.3">
      <c r="A25" s="17"/>
      <c r="B25" s="96">
        <f>'9. Staffing Rates'!B25</f>
        <v>0</v>
      </c>
      <c r="C25" s="139"/>
      <c r="D25" s="97">
        <f>'9. Staffing Rates'!$G25</f>
        <v>0</v>
      </c>
      <c r="E25" s="63"/>
      <c r="F25" s="118">
        <f t="shared" si="0"/>
        <v>0</v>
      </c>
      <c r="G25" s="139"/>
      <c r="H25" s="97">
        <f>'9. Staffing Rates'!$H25</f>
        <v>0</v>
      </c>
      <c r="I25" s="63"/>
      <c r="J25" s="118">
        <f t="shared" si="7"/>
        <v>0</v>
      </c>
      <c r="K25" s="139"/>
      <c r="L25" s="97">
        <f>'9. Staffing Rates'!$I25</f>
        <v>0</v>
      </c>
      <c r="M25" s="63"/>
      <c r="N25" s="118">
        <f t="shared" si="4"/>
        <v>0</v>
      </c>
      <c r="O25" s="139"/>
      <c r="P25" s="97">
        <f>'9. Staffing Rates'!$J25</f>
        <v>0</v>
      </c>
      <c r="Q25" s="63"/>
      <c r="R25" s="118">
        <f t="shared" si="5"/>
        <v>0</v>
      </c>
      <c r="S25" s="139"/>
      <c r="T25" s="97">
        <f>'9. Staffing Rates'!$K25</f>
        <v>0</v>
      </c>
      <c r="U25" s="63"/>
      <c r="V25" s="118">
        <f t="shared" si="6"/>
        <v>0</v>
      </c>
      <c r="W25" s="139"/>
      <c r="X25" s="97">
        <f>'9. Staffing Rates'!$L25</f>
        <v>0</v>
      </c>
      <c r="Y25" s="63"/>
      <c r="Z25" s="118">
        <f t="shared" si="8"/>
        <v>0</v>
      </c>
      <c r="AA25" s="139"/>
      <c r="AB25" s="97">
        <f>'9. Staffing Rates'!$M25</f>
        <v>0</v>
      </c>
      <c r="AC25" s="63"/>
      <c r="AD25" s="118">
        <f t="shared" si="9"/>
        <v>0</v>
      </c>
      <c r="AE25" s="133">
        <f t="shared" si="2"/>
        <v>0</v>
      </c>
      <c r="AF25" s="133">
        <f t="shared" si="3"/>
        <v>0</v>
      </c>
    </row>
    <row r="26" spans="1:32" ht="15.75" customHeight="1" x14ac:dyDescent="0.3">
      <c r="A26" s="17"/>
      <c r="B26" s="96">
        <f>'9. Staffing Rates'!B26</f>
        <v>0</v>
      </c>
      <c r="C26" s="139"/>
      <c r="D26" s="97">
        <f>'9. Staffing Rates'!$G26</f>
        <v>0</v>
      </c>
      <c r="E26" s="63"/>
      <c r="F26" s="118">
        <f t="shared" si="0"/>
        <v>0</v>
      </c>
      <c r="G26" s="139"/>
      <c r="H26" s="97">
        <f>'9. Staffing Rates'!$H26</f>
        <v>0</v>
      </c>
      <c r="I26" s="63"/>
      <c r="J26" s="118">
        <f t="shared" si="7"/>
        <v>0</v>
      </c>
      <c r="K26" s="139"/>
      <c r="L26" s="97">
        <f>'9. Staffing Rates'!$I26</f>
        <v>0</v>
      </c>
      <c r="M26" s="63"/>
      <c r="N26" s="118">
        <f t="shared" si="4"/>
        <v>0</v>
      </c>
      <c r="O26" s="139"/>
      <c r="P26" s="97">
        <f>'9. Staffing Rates'!$J26</f>
        <v>0</v>
      </c>
      <c r="Q26" s="63"/>
      <c r="R26" s="118">
        <f t="shared" si="5"/>
        <v>0</v>
      </c>
      <c r="S26" s="139"/>
      <c r="T26" s="97">
        <f>'9. Staffing Rates'!$K26</f>
        <v>0</v>
      </c>
      <c r="U26" s="63"/>
      <c r="V26" s="118">
        <f t="shared" si="6"/>
        <v>0</v>
      </c>
      <c r="W26" s="139"/>
      <c r="X26" s="97">
        <f>'9. Staffing Rates'!$L26</f>
        <v>0</v>
      </c>
      <c r="Y26" s="63"/>
      <c r="Z26" s="118">
        <f t="shared" si="8"/>
        <v>0</v>
      </c>
      <c r="AA26" s="139"/>
      <c r="AB26" s="97">
        <f>'9. Staffing Rates'!$M26</f>
        <v>0</v>
      </c>
      <c r="AC26" s="63"/>
      <c r="AD26" s="118">
        <f t="shared" si="9"/>
        <v>0</v>
      </c>
      <c r="AE26" s="133">
        <f t="shared" si="2"/>
        <v>0</v>
      </c>
      <c r="AF26" s="133">
        <f t="shared" si="3"/>
        <v>0</v>
      </c>
    </row>
    <row r="27" spans="1:32" ht="15.75" customHeight="1" x14ac:dyDescent="0.3">
      <c r="A27" s="17"/>
      <c r="B27" s="96">
        <f>'9. Staffing Rates'!B27</f>
        <v>0</v>
      </c>
      <c r="C27" s="139"/>
      <c r="D27" s="97">
        <f>'9. Staffing Rates'!$G27</f>
        <v>0</v>
      </c>
      <c r="E27" s="63"/>
      <c r="F27" s="118">
        <f t="shared" si="0"/>
        <v>0</v>
      </c>
      <c r="G27" s="139"/>
      <c r="H27" s="97">
        <f>'9. Staffing Rates'!$H27</f>
        <v>0</v>
      </c>
      <c r="I27" s="63"/>
      <c r="J27" s="118">
        <f t="shared" si="7"/>
        <v>0</v>
      </c>
      <c r="K27" s="139"/>
      <c r="L27" s="97">
        <f>'9. Staffing Rates'!$I27</f>
        <v>0</v>
      </c>
      <c r="M27" s="63"/>
      <c r="N27" s="118">
        <f t="shared" si="4"/>
        <v>0</v>
      </c>
      <c r="O27" s="139"/>
      <c r="P27" s="97">
        <f>'9. Staffing Rates'!$J27</f>
        <v>0</v>
      </c>
      <c r="Q27" s="63"/>
      <c r="R27" s="118">
        <f t="shared" si="5"/>
        <v>0</v>
      </c>
      <c r="S27" s="139"/>
      <c r="T27" s="97">
        <f>'9. Staffing Rates'!$K27</f>
        <v>0</v>
      </c>
      <c r="U27" s="63"/>
      <c r="V27" s="118">
        <f t="shared" si="6"/>
        <v>0</v>
      </c>
      <c r="W27" s="139"/>
      <c r="X27" s="97">
        <f>'9. Staffing Rates'!$L27</f>
        <v>0</v>
      </c>
      <c r="Y27" s="63"/>
      <c r="Z27" s="118">
        <f t="shared" si="8"/>
        <v>0</v>
      </c>
      <c r="AA27" s="139"/>
      <c r="AB27" s="97">
        <f>'9. Staffing Rates'!$M27</f>
        <v>0</v>
      </c>
      <c r="AC27" s="63"/>
      <c r="AD27" s="118">
        <f t="shared" si="9"/>
        <v>0</v>
      </c>
      <c r="AE27" s="133">
        <f t="shared" si="2"/>
        <v>0</v>
      </c>
      <c r="AF27" s="133">
        <f t="shared" si="3"/>
        <v>0</v>
      </c>
    </row>
    <row r="28" spans="1:32" ht="15.75" customHeight="1" x14ac:dyDescent="0.3">
      <c r="A28" s="17"/>
      <c r="B28" s="96">
        <f>'9. Staffing Rates'!B28</f>
        <v>0</v>
      </c>
      <c r="C28" s="139"/>
      <c r="D28" s="97">
        <f>'9. Staffing Rates'!$G28</f>
        <v>0</v>
      </c>
      <c r="E28" s="63"/>
      <c r="F28" s="118">
        <f t="shared" si="0"/>
        <v>0</v>
      </c>
      <c r="G28" s="139"/>
      <c r="H28" s="97">
        <f>'9. Staffing Rates'!$H28</f>
        <v>0</v>
      </c>
      <c r="I28" s="63"/>
      <c r="J28" s="118">
        <f t="shared" si="7"/>
        <v>0</v>
      </c>
      <c r="K28" s="139"/>
      <c r="L28" s="97">
        <f>'9. Staffing Rates'!$I28</f>
        <v>0</v>
      </c>
      <c r="M28" s="63"/>
      <c r="N28" s="118">
        <f t="shared" si="4"/>
        <v>0</v>
      </c>
      <c r="O28" s="139"/>
      <c r="P28" s="97">
        <f>'9. Staffing Rates'!$J28</f>
        <v>0</v>
      </c>
      <c r="Q28" s="63"/>
      <c r="R28" s="118">
        <f t="shared" si="5"/>
        <v>0</v>
      </c>
      <c r="S28" s="139"/>
      <c r="T28" s="97">
        <f>'9. Staffing Rates'!$K28</f>
        <v>0</v>
      </c>
      <c r="U28" s="63"/>
      <c r="V28" s="118">
        <f t="shared" si="6"/>
        <v>0</v>
      </c>
      <c r="W28" s="139"/>
      <c r="X28" s="97">
        <f>'9. Staffing Rates'!$L28</f>
        <v>0</v>
      </c>
      <c r="Y28" s="63"/>
      <c r="Z28" s="118">
        <f t="shared" si="8"/>
        <v>0</v>
      </c>
      <c r="AA28" s="139"/>
      <c r="AB28" s="97">
        <f>'9. Staffing Rates'!$M28</f>
        <v>0</v>
      </c>
      <c r="AC28" s="63"/>
      <c r="AD28" s="118">
        <f t="shared" si="9"/>
        <v>0</v>
      </c>
      <c r="AE28" s="133">
        <f t="shared" si="2"/>
        <v>0</v>
      </c>
      <c r="AF28" s="133">
        <f t="shared" si="3"/>
        <v>0</v>
      </c>
    </row>
    <row r="29" spans="1:32" ht="15.75" customHeight="1" x14ac:dyDescent="0.3">
      <c r="A29" s="17"/>
      <c r="B29" s="96">
        <f>'9. Staffing Rates'!B29</f>
        <v>0</v>
      </c>
      <c r="C29" s="139"/>
      <c r="D29" s="97">
        <f>'9. Staffing Rates'!$G29</f>
        <v>0</v>
      </c>
      <c r="E29" s="63"/>
      <c r="F29" s="118">
        <f t="shared" si="0"/>
        <v>0</v>
      </c>
      <c r="G29" s="139"/>
      <c r="H29" s="97">
        <f>'9. Staffing Rates'!$H29</f>
        <v>0</v>
      </c>
      <c r="I29" s="63"/>
      <c r="J29" s="118">
        <f t="shared" si="7"/>
        <v>0</v>
      </c>
      <c r="K29" s="139"/>
      <c r="L29" s="97">
        <f>'9. Staffing Rates'!$I29</f>
        <v>0</v>
      </c>
      <c r="M29" s="63"/>
      <c r="N29" s="118">
        <f t="shared" si="4"/>
        <v>0</v>
      </c>
      <c r="O29" s="139"/>
      <c r="P29" s="97">
        <f>'9. Staffing Rates'!$J29</f>
        <v>0</v>
      </c>
      <c r="Q29" s="63"/>
      <c r="R29" s="118">
        <f t="shared" si="5"/>
        <v>0</v>
      </c>
      <c r="S29" s="139"/>
      <c r="T29" s="97">
        <f>'9. Staffing Rates'!$K29</f>
        <v>0</v>
      </c>
      <c r="U29" s="63"/>
      <c r="V29" s="118">
        <f t="shared" si="6"/>
        <v>0</v>
      </c>
      <c r="W29" s="139"/>
      <c r="X29" s="97">
        <f>'9. Staffing Rates'!$L29</f>
        <v>0</v>
      </c>
      <c r="Y29" s="63"/>
      <c r="Z29" s="118">
        <f t="shared" si="8"/>
        <v>0</v>
      </c>
      <c r="AA29" s="139"/>
      <c r="AB29" s="97">
        <f>'9. Staffing Rates'!$M29</f>
        <v>0</v>
      </c>
      <c r="AC29" s="63"/>
      <c r="AD29" s="118">
        <f t="shared" si="9"/>
        <v>0</v>
      </c>
      <c r="AE29" s="133">
        <f t="shared" si="2"/>
        <v>0</v>
      </c>
      <c r="AF29" s="133">
        <f t="shared" si="3"/>
        <v>0</v>
      </c>
    </row>
    <row r="30" spans="1:32" ht="15.75" customHeight="1" x14ac:dyDescent="0.3">
      <c r="A30" s="17"/>
      <c r="B30" s="96">
        <f>'9. Staffing Rates'!B30</f>
        <v>0</v>
      </c>
      <c r="C30" s="139"/>
      <c r="D30" s="97">
        <f>'9. Staffing Rates'!$G30</f>
        <v>0</v>
      </c>
      <c r="E30" s="63"/>
      <c r="F30" s="118">
        <f t="shared" si="0"/>
        <v>0</v>
      </c>
      <c r="G30" s="139"/>
      <c r="H30" s="97">
        <f>'9. Staffing Rates'!$H30</f>
        <v>0</v>
      </c>
      <c r="I30" s="63"/>
      <c r="J30" s="118">
        <f t="shared" si="7"/>
        <v>0</v>
      </c>
      <c r="K30" s="139"/>
      <c r="L30" s="97">
        <f>'9. Staffing Rates'!$I30</f>
        <v>0</v>
      </c>
      <c r="M30" s="63"/>
      <c r="N30" s="118">
        <f t="shared" si="4"/>
        <v>0</v>
      </c>
      <c r="O30" s="139"/>
      <c r="P30" s="97">
        <f>'9. Staffing Rates'!$J30</f>
        <v>0</v>
      </c>
      <c r="Q30" s="63"/>
      <c r="R30" s="118">
        <f t="shared" si="5"/>
        <v>0</v>
      </c>
      <c r="S30" s="139"/>
      <c r="T30" s="97">
        <f>'9. Staffing Rates'!$K30</f>
        <v>0</v>
      </c>
      <c r="U30" s="63"/>
      <c r="V30" s="118">
        <f t="shared" si="6"/>
        <v>0</v>
      </c>
      <c r="W30" s="139"/>
      <c r="X30" s="97">
        <f>'9. Staffing Rates'!$L30</f>
        <v>0</v>
      </c>
      <c r="Y30" s="63"/>
      <c r="Z30" s="118">
        <f t="shared" si="8"/>
        <v>0</v>
      </c>
      <c r="AA30" s="139"/>
      <c r="AB30" s="97">
        <f>'9. Staffing Rates'!$M30</f>
        <v>0</v>
      </c>
      <c r="AC30" s="63"/>
      <c r="AD30" s="118">
        <f t="shared" si="9"/>
        <v>0</v>
      </c>
      <c r="AE30" s="133">
        <f t="shared" si="2"/>
        <v>0</v>
      </c>
      <c r="AF30" s="133">
        <f t="shared" si="3"/>
        <v>0</v>
      </c>
    </row>
    <row r="31" spans="1:32" ht="15.75" customHeight="1" x14ac:dyDescent="0.3">
      <c r="A31" s="17"/>
      <c r="B31" s="96">
        <f>'9. Staffing Rates'!B31</f>
        <v>0</v>
      </c>
      <c r="C31" s="139"/>
      <c r="D31" s="97">
        <f>'9. Staffing Rates'!$G31</f>
        <v>0</v>
      </c>
      <c r="E31" s="63"/>
      <c r="F31" s="118">
        <f t="shared" si="0"/>
        <v>0</v>
      </c>
      <c r="G31" s="139"/>
      <c r="H31" s="97">
        <f>'9. Staffing Rates'!$H31</f>
        <v>0</v>
      </c>
      <c r="I31" s="63"/>
      <c r="J31" s="118">
        <f t="shared" si="7"/>
        <v>0</v>
      </c>
      <c r="K31" s="139"/>
      <c r="L31" s="97">
        <f>'9. Staffing Rates'!$I31</f>
        <v>0</v>
      </c>
      <c r="M31" s="63"/>
      <c r="N31" s="118">
        <f t="shared" si="4"/>
        <v>0</v>
      </c>
      <c r="O31" s="139"/>
      <c r="P31" s="97">
        <f>'9. Staffing Rates'!$J31</f>
        <v>0</v>
      </c>
      <c r="Q31" s="63"/>
      <c r="R31" s="118">
        <f t="shared" si="5"/>
        <v>0</v>
      </c>
      <c r="S31" s="139"/>
      <c r="T31" s="97">
        <f>'9. Staffing Rates'!$K31</f>
        <v>0</v>
      </c>
      <c r="U31" s="63"/>
      <c r="V31" s="118">
        <f t="shared" si="6"/>
        <v>0</v>
      </c>
      <c r="W31" s="139"/>
      <c r="X31" s="97">
        <f>'9. Staffing Rates'!$L31</f>
        <v>0</v>
      </c>
      <c r="Y31" s="63"/>
      <c r="Z31" s="118">
        <f t="shared" si="8"/>
        <v>0</v>
      </c>
      <c r="AA31" s="139"/>
      <c r="AB31" s="97">
        <f>'9. Staffing Rates'!$M31</f>
        <v>0</v>
      </c>
      <c r="AC31" s="63"/>
      <c r="AD31" s="118">
        <f t="shared" si="9"/>
        <v>0</v>
      </c>
      <c r="AE31" s="133">
        <f t="shared" si="2"/>
        <v>0</v>
      </c>
      <c r="AF31" s="133">
        <f t="shared" si="3"/>
        <v>0</v>
      </c>
    </row>
    <row r="32" spans="1:32" ht="15.75" customHeight="1" x14ac:dyDescent="0.3">
      <c r="A32" s="17"/>
      <c r="B32" s="96">
        <f>'9. Staffing Rates'!B32</f>
        <v>0</v>
      </c>
      <c r="C32" s="139"/>
      <c r="D32" s="97">
        <f>'9. Staffing Rates'!$G32</f>
        <v>0</v>
      </c>
      <c r="E32" s="63"/>
      <c r="F32" s="118">
        <f t="shared" si="0"/>
        <v>0</v>
      </c>
      <c r="G32" s="139"/>
      <c r="H32" s="97">
        <f>'9. Staffing Rates'!$H32</f>
        <v>0</v>
      </c>
      <c r="I32" s="63"/>
      <c r="J32" s="118">
        <f t="shared" si="7"/>
        <v>0</v>
      </c>
      <c r="K32" s="139"/>
      <c r="L32" s="97">
        <f>'9. Staffing Rates'!$I32</f>
        <v>0</v>
      </c>
      <c r="M32" s="63"/>
      <c r="N32" s="118">
        <f t="shared" si="4"/>
        <v>0</v>
      </c>
      <c r="O32" s="139"/>
      <c r="P32" s="97">
        <f>'9. Staffing Rates'!$J32</f>
        <v>0</v>
      </c>
      <c r="Q32" s="63"/>
      <c r="R32" s="118">
        <f t="shared" si="5"/>
        <v>0</v>
      </c>
      <c r="S32" s="139"/>
      <c r="T32" s="97">
        <f>'9. Staffing Rates'!$K32</f>
        <v>0</v>
      </c>
      <c r="U32" s="63"/>
      <c r="V32" s="118">
        <f t="shared" si="6"/>
        <v>0</v>
      </c>
      <c r="W32" s="139"/>
      <c r="X32" s="97">
        <f>'9. Staffing Rates'!$L32</f>
        <v>0</v>
      </c>
      <c r="Y32" s="63"/>
      <c r="Z32" s="118">
        <f t="shared" si="8"/>
        <v>0</v>
      </c>
      <c r="AA32" s="139"/>
      <c r="AB32" s="97">
        <f>'9. Staffing Rates'!$M32</f>
        <v>0</v>
      </c>
      <c r="AC32" s="63"/>
      <c r="AD32" s="118">
        <f t="shared" si="9"/>
        <v>0</v>
      </c>
      <c r="AE32" s="133">
        <f t="shared" si="2"/>
        <v>0</v>
      </c>
      <c r="AF32" s="133">
        <f t="shared" si="3"/>
        <v>0</v>
      </c>
    </row>
    <row r="33" spans="1:32" ht="15.75" customHeight="1" x14ac:dyDescent="0.3">
      <c r="A33" s="17"/>
      <c r="B33" s="96">
        <f>'9. Staffing Rates'!B33</f>
        <v>0</v>
      </c>
      <c r="C33" s="139"/>
      <c r="D33" s="97">
        <f>'9. Staffing Rates'!$G33</f>
        <v>0</v>
      </c>
      <c r="E33" s="63"/>
      <c r="F33" s="118">
        <f t="shared" si="0"/>
        <v>0</v>
      </c>
      <c r="G33" s="139"/>
      <c r="H33" s="97">
        <f>'9. Staffing Rates'!$H33</f>
        <v>0</v>
      </c>
      <c r="I33" s="63"/>
      <c r="J33" s="118">
        <f t="shared" si="7"/>
        <v>0</v>
      </c>
      <c r="K33" s="139"/>
      <c r="L33" s="97">
        <f>'9. Staffing Rates'!$I33</f>
        <v>0</v>
      </c>
      <c r="M33" s="63"/>
      <c r="N33" s="118">
        <f t="shared" si="4"/>
        <v>0</v>
      </c>
      <c r="O33" s="139"/>
      <c r="P33" s="97">
        <f>'9. Staffing Rates'!$J33</f>
        <v>0</v>
      </c>
      <c r="Q33" s="63"/>
      <c r="R33" s="118">
        <f t="shared" si="5"/>
        <v>0</v>
      </c>
      <c r="S33" s="139"/>
      <c r="T33" s="97">
        <f>'9. Staffing Rates'!$K33</f>
        <v>0</v>
      </c>
      <c r="U33" s="63"/>
      <c r="V33" s="118">
        <f t="shared" si="6"/>
        <v>0</v>
      </c>
      <c r="W33" s="139"/>
      <c r="X33" s="97">
        <f>'9. Staffing Rates'!$L33</f>
        <v>0</v>
      </c>
      <c r="Y33" s="63"/>
      <c r="Z33" s="118">
        <f t="shared" si="8"/>
        <v>0</v>
      </c>
      <c r="AA33" s="139"/>
      <c r="AB33" s="97">
        <f>'9. Staffing Rates'!$M33</f>
        <v>0</v>
      </c>
      <c r="AC33" s="63"/>
      <c r="AD33" s="118">
        <f t="shared" si="9"/>
        <v>0</v>
      </c>
      <c r="AE33" s="133">
        <f t="shared" si="2"/>
        <v>0</v>
      </c>
      <c r="AF33" s="133">
        <f t="shared" si="3"/>
        <v>0</v>
      </c>
    </row>
    <row r="34" spans="1:32" ht="15.75" customHeight="1" x14ac:dyDescent="0.3">
      <c r="A34" s="17"/>
      <c r="B34" s="96">
        <f>'9. Staffing Rates'!B34</f>
        <v>0</v>
      </c>
      <c r="C34" s="139"/>
      <c r="D34" s="97">
        <f>'9. Staffing Rates'!$G34</f>
        <v>0</v>
      </c>
      <c r="E34" s="63"/>
      <c r="F34" s="118">
        <f t="shared" si="0"/>
        <v>0</v>
      </c>
      <c r="G34" s="139"/>
      <c r="H34" s="97">
        <f>'9. Staffing Rates'!$H34</f>
        <v>0</v>
      </c>
      <c r="I34" s="63"/>
      <c r="J34" s="118">
        <f t="shared" si="7"/>
        <v>0</v>
      </c>
      <c r="K34" s="139"/>
      <c r="L34" s="97">
        <f>'9. Staffing Rates'!$I34</f>
        <v>0</v>
      </c>
      <c r="M34" s="63"/>
      <c r="N34" s="118">
        <f t="shared" si="4"/>
        <v>0</v>
      </c>
      <c r="O34" s="139"/>
      <c r="P34" s="97">
        <f>'9. Staffing Rates'!$J34</f>
        <v>0</v>
      </c>
      <c r="Q34" s="63"/>
      <c r="R34" s="118">
        <f t="shared" si="5"/>
        <v>0</v>
      </c>
      <c r="S34" s="139"/>
      <c r="T34" s="97">
        <f>'9. Staffing Rates'!$K34</f>
        <v>0</v>
      </c>
      <c r="U34" s="63"/>
      <c r="V34" s="118">
        <f t="shared" si="6"/>
        <v>0</v>
      </c>
      <c r="W34" s="139"/>
      <c r="X34" s="97">
        <f>'9. Staffing Rates'!$L34</f>
        <v>0</v>
      </c>
      <c r="Y34" s="63"/>
      <c r="Z34" s="118">
        <f t="shared" si="8"/>
        <v>0</v>
      </c>
      <c r="AA34" s="139"/>
      <c r="AB34" s="97">
        <f>'9. Staffing Rates'!$M34</f>
        <v>0</v>
      </c>
      <c r="AC34" s="63"/>
      <c r="AD34" s="118">
        <f t="shared" si="9"/>
        <v>0</v>
      </c>
      <c r="AE34" s="133">
        <f t="shared" si="2"/>
        <v>0</v>
      </c>
      <c r="AF34" s="133">
        <f t="shared" si="3"/>
        <v>0</v>
      </c>
    </row>
    <row r="35" spans="1:32" ht="15.75" customHeight="1" x14ac:dyDescent="0.3">
      <c r="A35" s="17"/>
      <c r="B35" s="96">
        <f>'9. Staffing Rates'!B35</f>
        <v>0</v>
      </c>
      <c r="C35" s="139"/>
      <c r="D35" s="97">
        <f>'9. Staffing Rates'!$G35</f>
        <v>0</v>
      </c>
      <c r="E35" s="63"/>
      <c r="F35" s="118">
        <f t="shared" si="0"/>
        <v>0</v>
      </c>
      <c r="G35" s="139"/>
      <c r="H35" s="97">
        <f>'9. Staffing Rates'!$H35</f>
        <v>0</v>
      </c>
      <c r="I35" s="63"/>
      <c r="J35" s="118">
        <f t="shared" si="7"/>
        <v>0</v>
      </c>
      <c r="K35" s="139"/>
      <c r="L35" s="97">
        <f>'9. Staffing Rates'!$I35</f>
        <v>0</v>
      </c>
      <c r="M35" s="63"/>
      <c r="N35" s="118">
        <f t="shared" si="4"/>
        <v>0</v>
      </c>
      <c r="O35" s="139"/>
      <c r="P35" s="97">
        <f>'9. Staffing Rates'!$J35</f>
        <v>0</v>
      </c>
      <c r="Q35" s="63"/>
      <c r="R35" s="118">
        <f t="shared" si="5"/>
        <v>0</v>
      </c>
      <c r="S35" s="139"/>
      <c r="T35" s="97">
        <f>'9. Staffing Rates'!$K35</f>
        <v>0</v>
      </c>
      <c r="U35" s="63"/>
      <c r="V35" s="118">
        <f t="shared" si="6"/>
        <v>0</v>
      </c>
      <c r="W35" s="139"/>
      <c r="X35" s="97">
        <f>'9. Staffing Rates'!$L35</f>
        <v>0</v>
      </c>
      <c r="Y35" s="63"/>
      <c r="Z35" s="118">
        <f t="shared" si="8"/>
        <v>0</v>
      </c>
      <c r="AA35" s="139"/>
      <c r="AB35" s="97">
        <f>'9. Staffing Rates'!$M35</f>
        <v>0</v>
      </c>
      <c r="AC35" s="63"/>
      <c r="AD35" s="118">
        <f t="shared" si="9"/>
        <v>0</v>
      </c>
      <c r="AE35" s="133">
        <f t="shared" si="2"/>
        <v>0</v>
      </c>
      <c r="AF35" s="133">
        <f t="shared" si="3"/>
        <v>0</v>
      </c>
    </row>
    <row r="36" spans="1:32" ht="15.75" customHeight="1" x14ac:dyDescent="0.3">
      <c r="A36" s="17"/>
      <c r="B36" s="96">
        <f>'9. Staffing Rates'!B36</f>
        <v>0</v>
      </c>
      <c r="C36" s="139"/>
      <c r="D36" s="97">
        <f>'9. Staffing Rates'!$G36</f>
        <v>0</v>
      </c>
      <c r="E36" s="63"/>
      <c r="F36" s="118">
        <f t="shared" si="0"/>
        <v>0</v>
      </c>
      <c r="G36" s="139"/>
      <c r="H36" s="97">
        <f>'9. Staffing Rates'!$H36</f>
        <v>0</v>
      </c>
      <c r="I36" s="63"/>
      <c r="J36" s="118">
        <f t="shared" si="7"/>
        <v>0</v>
      </c>
      <c r="K36" s="139"/>
      <c r="L36" s="97">
        <f>'9. Staffing Rates'!$I36</f>
        <v>0</v>
      </c>
      <c r="M36" s="63"/>
      <c r="N36" s="118">
        <f t="shared" si="4"/>
        <v>0</v>
      </c>
      <c r="O36" s="139"/>
      <c r="P36" s="97">
        <f>'9. Staffing Rates'!$J36</f>
        <v>0</v>
      </c>
      <c r="Q36" s="63"/>
      <c r="R36" s="118">
        <f t="shared" si="5"/>
        <v>0</v>
      </c>
      <c r="S36" s="139"/>
      <c r="T36" s="97">
        <f>'9. Staffing Rates'!$K36</f>
        <v>0</v>
      </c>
      <c r="U36" s="63"/>
      <c r="V36" s="118">
        <f t="shared" si="6"/>
        <v>0</v>
      </c>
      <c r="W36" s="139"/>
      <c r="X36" s="97">
        <f>'9. Staffing Rates'!$L36</f>
        <v>0</v>
      </c>
      <c r="Y36" s="63"/>
      <c r="Z36" s="118">
        <f t="shared" si="8"/>
        <v>0</v>
      </c>
      <c r="AA36" s="139"/>
      <c r="AB36" s="97">
        <f>'9. Staffing Rates'!$M36</f>
        <v>0</v>
      </c>
      <c r="AC36" s="63"/>
      <c r="AD36" s="118">
        <f t="shared" si="9"/>
        <v>0</v>
      </c>
      <c r="AE36" s="133">
        <f t="shared" si="2"/>
        <v>0</v>
      </c>
      <c r="AF36" s="133">
        <f t="shared" si="3"/>
        <v>0</v>
      </c>
    </row>
    <row r="37" spans="1:32" ht="15.75" customHeight="1" x14ac:dyDescent="0.3">
      <c r="A37" s="17"/>
      <c r="B37" s="96">
        <f>'9. Staffing Rates'!B37</f>
        <v>0</v>
      </c>
      <c r="C37" s="139"/>
      <c r="D37" s="97">
        <f>'9. Staffing Rates'!$G37</f>
        <v>0</v>
      </c>
      <c r="E37" s="63"/>
      <c r="F37" s="118">
        <f t="shared" si="0"/>
        <v>0</v>
      </c>
      <c r="G37" s="139"/>
      <c r="H37" s="97">
        <f>'9. Staffing Rates'!$H37</f>
        <v>0</v>
      </c>
      <c r="I37" s="63"/>
      <c r="J37" s="118">
        <f t="shared" si="7"/>
        <v>0</v>
      </c>
      <c r="K37" s="139"/>
      <c r="L37" s="97">
        <f>'9. Staffing Rates'!$I37</f>
        <v>0</v>
      </c>
      <c r="M37" s="63"/>
      <c r="N37" s="118">
        <f t="shared" si="4"/>
        <v>0</v>
      </c>
      <c r="O37" s="139"/>
      <c r="P37" s="97">
        <f>'9. Staffing Rates'!$J37</f>
        <v>0</v>
      </c>
      <c r="Q37" s="63"/>
      <c r="R37" s="118">
        <f t="shared" si="5"/>
        <v>0</v>
      </c>
      <c r="S37" s="139"/>
      <c r="T37" s="97">
        <f>'9. Staffing Rates'!$K37</f>
        <v>0</v>
      </c>
      <c r="U37" s="63"/>
      <c r="V37" s="118">
        <f t="shared" si="6"/>
        <v>0</v>
      </c>
      <c r="W37" s="139"/>
      <c r="X37" s="97">
        <f>'9. Staffing Rates'!$L37</f>
        <v>0</v>
      </c>
      <c r="Y37" s="63"/>
      <c r="Z37" s="118">
        <f t="shared" si="8"/>
        <v>0</v>
      </c>
      <c r="AA37" s="139"/>
      <c r="AB37" s="97">
        <f>'9. Staffing Rates'!$M37</f>
        <v>0</v>
      </c>
      <c r="AC37" s="63"/>
      <c r="AD37" s="118">
        <f t="shared" si="9"/>
        <v>0</v>
      </c>
      <c r="AE37" s="133">
        <f t="shared" si="2"/>
        <v>0</v>
      </c>
      <c r="AF37" s="133">
        <f t="shared" si="3"/>
        <v>0</v>
      </c>
    </row>
    <row r="38" spans="1:32" ht="15.75" customHeight="1" x14ac:dyDescent="0.3">
      <c r="A38" s="17"/>
      <c r="B38" s="96">
        <f>'9. Staffing Rates'!B38</f>
        <v>0</v>
      </c>
      <c r="C38" s="139"/>
      <c r="D38" s="97">
        <f>'9. Staffing Rates'!$G38</f>
        <v>0</v>
      </c>
      <c r="E38" s="63"/>
      <c r="F38" s="118">
        <f t="shared" si="0"/>
        <v>0</v>
      </c>
      <c r="G38" s="139"/>
      <c r="H38" s="97">
        <f>'9. Staffing Rates'!$H38</f>
        <v>0</v>
      </c>
      <c r="I38" s="63"/>
      <c r="J38" s="118">
        <f t="shared" si="7"/>
        <v>0</v>
      </c>
      <c r="K38" s="139"/>
      <c r="L38" s="97">
        <f>'9. Staffing Rates'!$I38</f>
        <v>0</v>
      </c>
      <c r="M38" s="63"/>
      <c r="N38" s="118">
        <f t="shared" si="4"/>
        <v>0</v>
      </c>
      <c r="O38" s="139"/>
      <c r="P38" s="97">
        <f>'9. Staffing Rates'!$J38</f>
        <v>0</v>
      </c>
      <c r="Q38" s="63"/>
      <c r="R38" s="118">
        <f t="shared" si="5"/>
        <v>0</v>
      </c>
      <c r="S38" s="139"/>
      <c r="T38" s="97">
        <f>'9. Staffing Rates'!$K38</f>
        <v>0</v>
      </c>
      <c r="U38" s="63"/>
      <c r="V38" s="118">
        <f t="shared" si="6"/>
        <v>0</v>
      </c>
      <c r="W38" s="139"/>
      <c r="X38" s="97">
        <f>'9. Staffing Rates'!$L38</f>
        <v>0</v>
      </c>
      <c r="Y38" s="63"/>
      <c r="Z38" s="118">
        <f t="shared" si="8"/>
        <v>0</v>
      </c>
      <c r="AA38" s="139"/>
      <c r="AB38" s="97">
        <f>'9. Staffing Rates'!$M38</f>
        <v>0</v>
      </c>
      <c r="AC38" s="63"/>
      <c r="AD38" s="118">
        <f t="shared" si="9"/>
        <v>0</v>
      </c>
      <c r="AE38" s="133">
        <f t="shared" si="2"/>
        <v>0</v>
      </c>
      <c r="AF38" s="133">
        <f t="shared" si="3"/>
        <v>0</v>
      </c>
    </row>
    <row r="39" spans="1:32" ht="15.75" customHeight="1" x14ac:dyDescent="0.3">
      <c r="A39" s="17"/>
      <c r="B39" s="96">
        <f>'9. Staffing Rates'!B39</f>
        <v>0</v>
      </c>
      <c r="C39" s="139"/>
      <c r="D39" s="97">
        <f>'9. Staffing Rates'!$G39</f>
        <v>0</v>
      </c>
      <c r="E39" s="63"/>
      <c r="F39" s="118">
        <f t="shared" si="0"/>
        <v>0</v>
      </c>
      <c r="G39" s="139"/>
      <c r="H39" s="97">
        <f>'9. Staffing Rates'!$H39</f>
        <v>0</v>
      </c>
      <c r="I39" s="63"/>
      <c r="J39" s="118">
        <f t="shared" si="7"/>
        <v>0</v>
      </c>
      <c r="K39" s="139"/>
      <c r="L39" s="97">
        <f>'9. Staffing Rates'!$I39</f>
        <v>0</v>
      </c>
      <c r="M39" s="63"/>
      <c r="N39" s="118">
        <f t="shared" si="4"/>
        <v>0</v>
      </c>
      <c r="O39" s="139"/>
      <c r="P39" s="97">
        <f>'9. Staffing Rates'!$J39</f>
        <v>0</v>
      </c>
      <c r="Q39" s="63"/>
      <c r="R39" s="118">
        <f t="shared" si="5"/>
        <v>0</v>
      </c>
      <c r="S39" s="139"/>
      <c r="T39" s="97">
        <f>'9. Staffing Rates'!$K39</f>
        <v>0</v>
      </c>
      <c r="U39" s="63"/>
      <c r="V39" s="118">
        <f t="shared" si="6"/>
        <v>0</v>
      </c>
      <c r="W39" s="139"/>
      <c r="X39" s="97">
        <f>'9. Staffing Rates'!$L39</f>
        <v>0</v>
      </c>
      <c r="Y39" s="63"/>
      <c r="Z39" s="118">
        <f t="shared" si="8"/>
        <v>0</v>
      </c>
      <c r="AA39" s="139"/>
      <c r="AB39" s="97">
        <f>'9. Staffing Rates'!$M39</f>
        <v>0</v>
      </c>
      <c r="AC39" s="63"/>
      <c r="AD39" s="118">
        <f t="shared" si="9"/>
        <v>0</v>
      </c>
      <c r="AE39" s="133">
        <f t="shared" si="2"/>
        <v>0</v>
      </c>
      <c r="AF39" s="133">
        <f t="shared" si="3"/>
        <v>0</v>
      </c>
    </row>
    <row r="40" spans="1:32" ht="15.75" customHeight="1" x14ac:dyDescent="0.3">
      <c r="A40" s="17"/>
      <c r="B40" s="96">
        <f>'9. Staffing Rates'!B40</f>
        <v>0</v>
      </c>
      <c r="C40" s="139"/>
      <c r="D40" s="97">
        <f>'9. Staffing Rates'!$G40</f>
        <v>0</v>
      </c>
      <c r="E40" s="63"/>
      <c r="F40" s="118">
        <f t="shared" si="0"/>
        <v>0</v>
      </c>
      <c r="G40" s="139"/>
      <c r="H40" s="97">
        <f>'9. Staffing Rates'!$H40</f>
        <v>0</v>
      </c>
      <c r="I40" s="63"/>
      <c r="J40" s="118">
        <f t="shared" si="7"/>
        <v>0</v>
      </c>
      <c r="K40" s="139"/>
      <c r="L40" s="97">
        <f>'9. Staffing Rates'!$I40</f>
        <v>0</v>
      </c>
      <c r="M40" s="63"/>
      <c r="N40" s="118">
        <f t="shared" si="4"/>
        <v>0</v>
      </c>
      <c r="O40" s="139"/>
      <c r="P40" s="97">
        <f>'9. Staffing Rates'!$J40</f>
        <v>0</v>
      </c>
      <c r="Q40" s="63"/>
      <c r="R40" s="118">
        <f t="shared" si="5"/>
        <v>0</v>
      </c>
      <c r="S40" s="139"/>
      <c r="T40" s="97">
        <f>'9. Staffing Rates'!$K40</f>
        <v>0</v>
      </c>
      <c r="U40" s="63"/>
      <c r="V40" s="118">
        <f t="shared" si="6"/>
        <v>0</v>
      </c>
      <c r="W40" s="139"/>
      <c r="X40" s="97">
        <f>'9. Staffing Rates'!$L40</f>
        <v>0</v>
      </c>
      <c r="Y40" s="63"/>
      <c r="Z40" s="118">
        <f t="shared" si="8"/>
        <v>0</v>
      </c>
      <c r="AA40" s="139"/>
      <c r="AB40" s="97">
        <f>'9. Staffing Rates'!$M40</f>
        <v>0</v>
      </c>
      <c r="AC40" s="63"/>
      <c r="AD40" s="118">
        <f t="shared" si="9"/>
        <v>0</v>
      </c>
      <c r="AE40" s="133">
        <f t="shared" si="2"/>
        <v>0</v>
      </c>
      <c r="AF40" s="133">
        <f t="shared" si="3"/>
        <v>0</v>
      </c>
    </row>
    <row r="41" spans="1:32" ht="15.75" customHeight="1" x14ac:dyDescent="0.3">
      <c r="A41" s="17"/>
      <c r="B41" s="96">
        <f>'9. Staffing Rates'!B41</f>
        <v>0</v>
      </c>
      <c r="C41" s="139"/>
      <c r="D41" s="97">
        <f>'9. Staffing Rates'!$G41</f>
        <v>0</v>
      </c>
      <c r="E41" s="63"/>
      <c r="F41" s="118">
        <f t="shared" si="0"/>
        <v>0</v>
      </c>
      <c r="G41" s="139"/>
      <c r="H41" s="97">
        <f>'9. Staffing Rates'!$H41</f>
        <v>0</v>
      </c>
      <c r="I41" s="63"/>
      <c r="J41" s="118">
        <f t="shared" si="7"/>
        <v>0</v>
      </c>
      <c r="K41" s="139"/>
      <c r="L41" s="97">
        <f>'9. Staffing Rates'!$I41</f>
        <v>0</v>
      </c>
      <c r="M41" s="63"/>
      <c r="N41" s="118">
        <f t="shared" si="4"/>
        <v>0</v>
      </c>
      <c r="O41" s="139"/>
      <c r="P41" s="97">
        <f>'9. Staffing Rates'!$J41</f>
        <v>0</v>
      </c>
      <c r="Q41" s="63"/>
      <c r="R41" s="118">
        <f t="shared" si="5"/>
        <v>0</v>
      </c>
      <c r="S41" s="139"/>
      <c r="T41" s="97">
        <f>'9. Staffing Rates'!$K41</f>
        <v>0</v>
      </c>
      <c r="U41" s="63"/>
      <c r="V41" s="118">
        <f t="shared" si="6"/>
        <v>0</v>
      </c>
      <c r="W41" s="139"/>
      <c r="X41" s="97">
        <f>'9. Staffing Rates'!$L41</f>
        <v>0</v>
      </c>
      <c r="Y41" s="63"/>
      <c r="Z41" s="118">
        <f t="shared" si="8"/>
        <v>0</v>
      </c>
      <c r="AA41" s="139"/>
      <c r="AB41" s="97">
        <f>'9. Staffing Rates'!$M41</f>
        <v>0</v>
      </c>
      <c r="AC41" s="63"/>
      <c r="AD41" s="118">
        <f t="shared" si="9"/>
        <v>0</v>
      </c>
      <c r="AE41" s="133">
        <f t="shared" si="2"/>
        <v>0</v>
      </c>
      <c r="AF41" s="133">
        <f t="shared" si="3"/>
        <v>0</v>
      </c>
    </row>
    <row r="42" spans="1:32" ht="15.75" customHeight="1" x14ac:dyDescent="0.3">
      <c r="A42" s="17"/>
      <c r="B42" s="96">
        <f>'9. Staffing Rates'!B42</f>
        <v>0</v>
      </c>
      <c r="C42" s="139"/>
      <c r="D42" s="97">
        <f>'9. Staffing Rates'!$G42</f>
        <v>0</v>
      </c>
      <c r="E42" s="63"/>
      <c r="F42" s="118">
        <f t="shared" si="0"/>
        <v>0</v>
      </c>
      <c r="G42" s="139"/>
      <c r="H42" s="97">
        <f>'9. Staffing Rates'!$H42</f>
        <v>0</v>
      </c>
      <c r="I42" s="63"/>
      <c r="J42" s="118">
        <f t="shared" si="7"/>
        <v>0</v>
      </c>
      <c r="K42" s="139"/>
      <c r="L42" s="97">
        <f>'9. Staffing Rates'!$I42</f>
        <v>0</v>
      </c>
      <c r="M42" s="63"/>
      <c r="N42" s="118">
        <f t="shared" si="4"/>
        <v>0</v>
      </c>
      <c r="O42" s="139"/>
      <c r="P42" s="97">
        <f>'9. Staffing Rates'!$J42</f>
        <v>0</v>
      </c>
      <c r="Q42" s="63"/>
      <c r="R42" s="118">
        <f t="shared" si="5"/>
        <v>0</v>
      </c>
      <c r="S42" s="139"/>
      <c r="T42" s="97">
        <f>'9. Staffing Rates'!$K42</f>
        <v>0</v>
      </c>
      <c r="U42" s="63"/>
      <c r="V42" s="118">
        <f t="shared" si="6"/>
        <v>0</v>
      </c>
      <c r="W42" s="139"/>
      <c r="X42" s="97">
        <f>'9. Staffing Rates'!$L42</f>
        <v>0</v>
      </c>
      <c r="Y42" s="63"/>
      <c r="Z42" s="118">
        <f t="shared" si="8"/>
        <v>0</v>
      </c>
      <c r="AA42" s="139"/>
      <c r="AB42" s="97">
        <f>'9. Staffing Rates'!$M42</f>
        <v>0</v>
      </c>
      <c r="AC42" s="63"/>
      <c r="AD42" s="118">
        <f t="shared" si="9"/>
        <v>0</v>
      </c>
      <c r="AE42" s="133">
        <f t="shared" si="2"/>
        <v>0</v>
      </c>
      <c r="AF42" s="133">
        <f t="shared" si="3"/>
        <v>0</v>
      </c>
    </row>
    <row r="43" spans="1:32" ht="15.75" customHeight="1" x14ac:dyDescent="0.3">
      <c r="A43" s="17"/>
      <c r="B43" s="96">
        <f>'9. Staffing Rates'!B43</f>
        <v>0</v>
      </c>
      <c r="C43" s="139"/>
      <c r="D43" s="97">
        <f>'9. Staffing Rates'!$G43</f>
        <v>0</v>
      </c>
      <c r="E43" s="63"/>
      <c r="F43" s="118">
        <f t="shared" si="0"/>
        <v>0</v>
      </c>
      <c r="G43" s="139"/>
      <c r="H43" s="97">
        <f>'9. Staffing Rates'!$H43</f>
        <v>0</v>
      </c>
      <c r="I43" s="63"/>
      <c r="J43" s="118">
        <f t="shared" si="7"/>
        <v>0</v>
      </c>
      <c r="K43" s="139"/>
      <c r="L43" s="97">
        <f>'9. Staffing Rates'!$I43</f>
        <v>0</v>
      </c>
      <c r="M43" s="63"/>
      <c r="N43" s="118">
        <f t="shared" si="4"/>
        <v>0</v>
      </c>
      <c r="O43" s="139"/>
      <c r="P43" s="97">
        <f>'9. Staffing Rates'!$J43</f>
        <v>0</v>
      </c>
      <c r="Q43" s="63"/>
      <c r="R43" s="118">
        <f t="shared" si="5"/>
        <v>0</v>
      </c>
      <c r="S43" s="139"/>
      <c r="T43" s="97">
        <f>'9. Staffing Rates'!$K43</f>
        <v>0</v>
      </c>
      <c r="U43" s="63"/>
      <c r="V43" s="118">
        <f t="shared" si="6"/>
        <v>0</v>
      </c>
      <c r="W43" s="139"/>
      <c r="X43" s="97">
        <f>'9. Staffing Rates'!$L43</f>
        <v>0</v>
      </c>
      <c r="Y43" s="63"/>
      <c r="Z43" s="118">
        <f t="shared" si="8"/>
        <v>0</v>
      </c>
      <c r="AA43" s="139"/>
      <c r="AB43" s="97">
        <f>'9. Staffing Rates'!$M43</f>
        <v>0</v>
      </c>
      <c r="AC43" s="63"/>
      <c r="AD43" s="118">
        <f t="shared" si="9"/>
        <v>0</v>
      </c>
      <c r="AE43" s="133">
        <f t="shared" si="2"/>
        <v>0</v>
      </c>
      <c r="AF43" s="133">
        <f t="shared" si="3"/>
        <v>0</v>
      </c>
    </row>
    <row r="44" spans="1:32" ht="15.75" customHeight="1" x14ac:dyDescent="0.3">
      <c r="A44" s="17"/>
      <c r="B44" s="96">
        <f>'9. Staffing Rates'!B44</f>
        <v>0</v>
      </c>
      <c r="C44" s="139"/>
      <c r="D44" s="97">
        <f>'9. Staffing Rates'!$G44</f>
        <v>0</v>
      </c>
      <c r="E44" s="63"/>
      <c r="F44" s="118">
        <f t="shared" si="0"/>
        <v>0</v>
      </c>
      <c r="G44" s="139"/>
      <c r="H44" s="97">
        <f>'9. Staffing Rates'!$H44</f>
        <v>0</v>
      </c>
      <c r="I44" s="63"/>
      <c r="J44" s="118">
        <f t="shared" si="7"/>
        <v>0</v>
      </c>
      <c r="K44" s="139"/>
      <c r="L44" s="97">
        <f>'9. Staffing Rates'!$I44</f>
        <v>0</v>
      </c>
      <c r="M44" s="63"/>
      <c r="N44" s="118">
        <f t="shared" si="4"/>
        <v>0</v>
      </c>
      <c r="O44" s="139"/>
      <c r="P44" s="97">
        <f>'9. Staffing Rates'!$J44</f>
        <v>0</v>
      </c>
      <c r="Q44" s="63"/>
      <c r="R44" s="118">
        <f t="shared" si="5"/>
        <v>0</v>
      </c>
      <c r="S44" s="139"/>
      <c r="T44" s="97">
        <f>'9. Staffing Rates'!$K44</f>
        <v>0</v>
      </c>
      <c r="U44" s="63"/>
      <c r="V44" s="118">
        <f t="shared" si="6"/>
        <v>0</v>
      </c>
      <c r="W44" s="139"/>
      <c r="X44" s="97">
        <f>'9. Staffing Rates'!$L44</f>
        <v>0</v>
      </c>
      <c r="Y44" s="63"/>
      <c r="Z44" s="118">
        <f t="shared" si="8"/>
        <v>0</v>
      </c>
      <c r="AA44" s="139"/>
      <c r="AB44" s="97">
        <f>'9. Staffing Rates'!$M44</f>
        <v>0</v>
      </c>
      <c r="AC44" s="63"/>
      <c r="AD44" s="118">
        <f t="shared" si="9"/>
        <v>0</v>
      </c>
      <c r="AE44" s="133">
        <f t="shared" si="2"/>
        <v>0</v>
      </c>
      <c r="AF44" s="133">
        <f t="shared" si="3"/>
        <v>0</v>
      </c>
    </row>
    <row r="45" spans="1:32" ht="15.75" customHeight="1" x14ac:dyDescent="0.3">
      <c r="A45" s="17"/>
      <c r="B45" s="96">
        <f>'9. Staffing Rates'!B45</f>
        <v>0</v>
      </c>
      <c r="C45" s="139"/>
      <c r="D45" s="97">
        <f>'9. Staffing Rates'!$G45</f>
        <v>0</v>
      </c>
      <c r="E45" s="63"/>
      <c r="F45" s="118">
        <f t="shared" si="0"/>
        <v>0</v>
      </c>
      <c r="G45" s="139"/>
      <c r="H45" s="97">
        <f>'9. Staffing Rates'!$H45</f>
        <v>0</v>
      </c>
      <c r="I45" s="63"/>
      <c r="J45" s="118">
        <f t="shared" si="7"/>
        <v>0</v>
      </c>
      <c r="K45" s="139"/>
      <c r="L45" s="97">
        <f>'9. Staffing Rates'!$I45</f>
        <v>0</v>
      </c>
      <c r="M45" s="63"/>
      <c r="N45" s="118">
        <f t="shared" si="4"/>
        <v>0</v>
      </c>
      <c r="O45" s="139"/>
      <c r="P45" s="97">
        <f>'9. Staffing Rates'!$J45</f>
        <v>0</v>
      </c>
      <c r="Q45" s="63"/>
      <c r="R45" s="118">
        <f t="shared" si="5"/>
        <v>0</v>
      </c>
      <c r="S45" s="139"/>
      <c r="T45" s="97">
        <f>'9. Staffing Rates'!$K45</f>
        <v>0</v>
      </c>
      <c r="U45" s="63"/>
      <c r="V45" s="118">
        <f t="shared" si="6"/>
        <v>0</v>
      </c>
      <c r="W45" s="139"/>
      <c r="X45" s="97">
        <f>'9. Staffing Rates'!$L45</f>
        <v>0</v>
      </c>
      <c r="Y45" s="63"/>
      <c r="Z45" s="118">
        <f t="shared" si="8"/>
        <v>0</v>
      </c>
      <c r="AA45" s="139"/>
      <c r="AB45" s="97">
        <f>'9. Staffing Rates'!$M45</f>
        <v>0</v>
      </c>
      <c r="AC45" s="63"/>
      <c r="AD45" s="118">
        <f t="shared" si="9"/>
        <v>0</v>
      </c>
      <c r="AE45" s="133">
        <f t="shared" si="2"/>
        <v>0</v>
      </c>
      <c r="AF45" s="133">
        <f t="shared" si="3"/>
        <v>0</v>
      </c>
    </row>
    <row r="46" spans="1:32" ht="15.75" customHeight="1" thickBot="1" x14ac:dyDescent="0.35">
      <c r="A46" s="17"/>
      <c r="B46" s="98">
        <f>'9. Staffing Rates'!B46</f>
        <v>0</v>
      </c>
      <c r="C46" s="140"/>
      <c r="D46" s="97">
        <f>'9. Staffing Rates'!$G46</f>
        <v>0</v>
      </c>
      <c r="E46" s="64"/>
      <c r="F46" s="118">
        <f t="shared" si="0"/>
        <v>0</v>
      </c>
      <c r="G46" s="140"/>
      <c r="H46" s="97">
        <f>'9. Staffing Rates'!$H46</f>
        <v>0</v>
      </c>
      <c r="I46" s="64"/>
      <c r="J46" s="118">
        <f t="shared" si="7"/>
        <v>0</v>
      </c>
      <c r="K46" s="139"/>
      <c r="L46" s="97">
        <f>'9. Staffing Rates'!$I46</f>
        <v>0</v>
      </c>
      <c r="M46" s="132"/>
      <c r="N46" s="118">
        <f t="shared" si="4"/>
        <v>0</v>
      </c>
      <c r="O46" s="139"/>
      <c r="P46" s="97">
        <f>'9. Staffing Rates'!$J46</f>
        <v>0</v>
      </c>
      <c r="Q46" s="64"/>
      <c r="R46" s="118">
        <f t="shared" si="5"/>
        <v>0</v>
      </c>
      <c r="S46" s="139"/>
      <c r="T46" s="97">
        <f>'9. Staffing Rates'!$K46</f>
        <v>0</v>
      </c>
      <c r="U46" s="64"/>
      <c r="V46" s="118">
        <f t="shared" si="6"/>
        <v>0</v>
      </c>
      <c r="W46" s="139"/>
      <c r="X46" s="97">
        <f>'9. Staffing Rates'!$L46</f>
        <v>0</v>
      </c>
      <c r="Y46" s="64"/>
      <c r="Z46" s="118">
        <f t="shared" si="8"/>
        <v>0</v>
      </c>
      <c r="AA46" s="139"/>
      <c r="AB46" s="97">
        <f>'9. Staffing Rates'!$M46</f>
        <v>0</v>
      </c>
      <c r="AC46" s="64"/>
      <c r="AD46" s="118">
        <f t="shared" si="9"/>
        <v>0</v>
      </c>
      <c r="AE46" s="133">
        <f t="shared" si="2"/>
        <v>0</v>
      </c>
      <c r="AF46" s="133">
        <f t="shared" si="3"/>
        <v>0</v>
      </c>
    </row>
    <row r="47" spans="1:32" ht="30" customHeight="1" thickBot="1" x14ac:dyDescent="0.35">
      <c r="A47" s="37"/>
      <c r="B47" s="106"/>
      <c r="C47" s="107"/>
      <c r="D47" s="128" t="s">
        <v>85</v>
      </c>
      <c r="E47" s="129">
        <f>SUM(E12:E46)</f>
        <v>0</v>
      </c>
      <c r="F47" s="119">
        <f>SUM(F12:F46)</f>
        <v>0</v>
      </c>
      <c r="G47" s="130"/>
      <c r="H47" s="131">
        <f t="shared" ref="H47" si="10">SUM(H12:H46)</f>
        <v>0</v>
      </c>
      <c r="I47" s="65">
        <f>SUM(I12:I46)</f>
        <v>0</v>
      </c>
      <c r="J47" s="66">
        <f>SUM(J12:J46)</f>
        <v>0</v>
      </c>
      <c r="K47" s="130"/>
      <c r="L47" s="119">
        <f t="shared" ref="L47" si="11">SUM(L12:L46)</f>
        <v>0</v>
      </c>
      <c r="M47" s="129">
        <f>SUM(M12:M46)</f>
        <v>0</v>
      </c>
      <c r="N47" s="119">
        <f>SUM(N12:N46)</f>
        <v>0</v>
      </c>
      <c r="O47" s="141"/>
      <c r="P47" s="119">
        <f t="shared" ref="P47" si="12">SUM(P12:P46)</f>
        <v>0</v>
      </c>
      <c r="Q47" s="129">
        <f>SUM(Q12:Q46)</f>
        <v>0</v>
      </c>
      <c r="R47" s="119">
        <f>SUM(R12:R46)</f>
        <v>0</v>
      </c>
      <c r="S47" s="130"/>
      <c r="T47" s="119">
        <f t="shared" ref="T47" si="13">SUM(T12:T46)</f>
        <v>0</v>
      </c>
      <c r="U47" s="129">
        <f>SUM(U12:U46)</f>
        <v>0</v>
      </c>
      <c r="V47" s="119">
        <f>SUM(V12:V46)</f>
        <v>0</v>
      </c>
      <c r="W47" s="130"/>
      <c r="X47" s="119">
        <f>SUM(X12:X46)</f>
        <v>0</v>
      </c>
      <c r="Y47" s="129">
        <f>SUM(Y12:Y46)</f>
        <v>0</v>
      </c>
      <c r="Z47" s="119">
        <f>SUM(Z12:Z46)</f>
        <v>0</v>
      </c>
      <c r="AA47" s="130"/>
      <c r="AB47" s="119">
        <f t="shared" ref="AB47" si="14">SUM(AB12:AB46)</f>
        <v>0</v>
      </c>
      <c r="AC47" s="129">
        <f>SUM(AC12:AC46)</f>
        <v>0</v>
      </c>
      <c r="AD47" s="119">
        <f>SUM(AD12:AD46)</f>
        <v>0</v>
      </c>
      <c r="AE47" s="129">
        <f>SUM(AE12:AE46)</f>
        <v>0</v>
      </c>
      <c r="AF47" s="119">
        <f>SUM(AF12:AF46)</f>
        <v>0</v>
      </c>
    </row>
    <row r="48" spans="1:32" x14ac:dyDescent="0.3">
      <c r="A48" s="67"/>
      <c r="C48" s="67"/>
      <c r="J48" s="67"/>
      <c r="K48" s="67"/>
      <c r="L48" s="67"/>
      <c r="W48" s="68"/>
    </row>
    <row r="49" spans="1:26" x14ac:dyDescent="0.3">
      <c r="A49" s="67"/>
      <c r="C49" s="67"/>
      <c r="J49" s="67"/>
      <c r="K49" s="67"/>
      <c r="L49" s="67"/>
    </row>
    <row r="50" spans="1:26" x14ac:dyDescent="0.3">
      <c r="Z50" s="68"/>
    </row>
    <row r="51" spans="1:26" ht="15" thickBot="1" x14ac:dyDescent="0.35"/>
    <row r="52" spans="1:26" ht="45" customHeight="1" thickBot="1" x14ac:dyDescent="0.35">
      <c r="A52" s="47"/>
      <c r="B52" s="57" t="s">
        <v>86</v>
      </c>
      <c r="C52" s="30"/>
      <c r="D52" s="220" t="s">
        <v>87</v>
      </c>
      <c r="E52" s="221"/>
      <c r="F52" s="222" t="s">
        <v>88</v>
      </c>
      <c r="G52" s="215"/>
      <c r="H52"/>
      <c r="I52"/>
      <c r="J52"/>
      <c r="K52"/>
    </row>
    <row r="53" spans="1:26" ht="35.1" customHeight="1" thickBot="1" x14ac:dyDescent="0.35">
      <c r="A53" s="47"/>
      <c r="B53" s="30"/>
      <c r="C53" s="30"/>
      <c r="D53" s="69" t="s">
        <v>89</v>
      </c>
      <c r="E53" s="134">
        <f>SUMIF(C$12:C$46,"Project Planning",F$12:F$46)+SUMIF(G$12:G$46,"Project Planning",J$12:J$46)+SUMIF(K$12:K$46,"Project lanning",N$12:N$46)+SUMIF(O$12:O$46,"Project Planning",R$12:R$46)+SUMIF(S$12:S$46,"Project Planning",V$12:V$46)+SUMIF(W$12:W$46,"Project Planning",Z$12:Z$46)+SUMIF(AA$12:AA$46,"Project Planning",AD$12:AD$46)</f>
        <v>0</v>
      </c>
      <c r="F53" s="158" t="s">
        <v>89</v>
      </c>
      <c r="G53" s="134">
        <f>SUMIF(C$12:C$46,"DDI",F$12:F$46)+SUMIF(G$12:G$46,"DDI",J$12:J$46)+SUMIF(K$12:K$46,"DDI",N$12:N$46)+SUMIF(O$12:O$46,"DDI",R$12:R$46)+SUMIF(S$12:S$46,"DDI",V$12:V$46)+SUMIF(W$12:W$46,"DDI",Z$12:Z$46)+SUMIF(AA$12:AA$46,"DDI",AD$12:AD$46)</f>
        <v>0</v>
      </c>
      <c r="H53"/>
      <c r="I53"/>
      <c r="J53"/>
      <c r="K53"/>
    </row>
    <row r="54" spans="1:26" ht="35.1" customHeight="1" thickBot="1" x14ac:dyDescent="0.35">
      <c r="A54" s="47"/>
      <c r="B54" s="30"/>
      <c r="C54" s="30"/>
      <c r="D54" s="70" t="s">
        <v>90</v>
      </c>
      <c r="E54" s="71"/>
      <c r="F54" s="70" t="s">
        <v>90</v>
      </c>
      <c r="G54" s="71"/>
      <c r="H54"/>
      <c r="I54"/>
      <c r="J54"/>
      <c r="K54"/>
    </row>
    <row r="55" spans="1:26" ht="41.7" customHeight="1" thickBot="1" x14ac:dyDescent="0.35">
      <c r="A55" s="47"/>
      <c r="B55" s="72"/>
      <c r="C55" s="219" t="s">
        <v>91</v>
      </c>
      <c r="D55" s="110" t="s">
        <v>92</v>
      </c>
      <c r="E55" s="73">
        <v>0</v>
      </c>
      <c r="F55" s="110" t="s">
        <v>93</v>
      </c>
      <c r="G55" s="73">
        <v>0</v>
      </c>
      <c r="H55"/>
      <c r="I55"/>
      <c r="J55"/>
      <c r="K55"/>
    </row>
    <row r="56" spans="1:26" ht="45" customHeight="1" thickBot="1" x14ac:dyDescent="0.35">
      <c r="A56" s="47"/>
      <c r="B56" s="9"/>
      <c r="C56" s="219"/>
      <c r="D56" s="110" t="s">
        <v>94</v>
      </c>
      <c r="E56" s="11">
        <v>0</v>
      </c>
      <c r="F56" s="110" t="s">
        <v>95</v>
      </c>
      <c r="G56" s="11">
        <v>0</v>
      </c>
      <c r="H56"/>
      <c r="I56"/>
      <c r="J56"/>
      <c r="K56"/>
    </row>
    <row r="57" spans="1:26" ht="44.7" customHeight="1" thickBot="1" x14ac:dyDescent="0.35">
      <c r="A57" s="47"/>
      <c r="B57" s="9"/>
      <c r="C57" s="9"/>
      <c r="D57" s="110" t="s">
        <v>96</v>
      </c>
      <c r="E57" s="11">
        <v>0</v>
      </c>
      <c r="F57" s="110" t="s">
        <v>97</v>
      </c>
      <c r="G57" s="11">
        <v>0</v>
      </c>
      <c r="H57"/>
      <c r="I57"/>
      <c r="J57"/>
      <c r="K57"/>
    </row>
    <row r="58" spans="1:26" ht="48.6" customHeight="1" thickBot="1" x14ac:dyDescent="0.35">
      <c r="A58" s="47"/>
      <c r="B58" s="9"/>
      <c r="C58" s="9"/>
      <c r="D58" s="110" t="s">
        <v>98</v>
      </c>
      <c r="E58" s="11">
        <v>0</v>
      </c>
      <c r="F58" s="110" t="s">
        <v>99</v>
      </c>
      <c r="G58" s="11">
        <v>0</v>
      </c>
      <c r="H58"/>
      <c r="I58"/>
      <c r="J58"/>
      <c r="K58"/>
    </row>
    <row r="59" spans="1:26" ht="52.35" customHeight="1" thickBot="1" x14ac:dyDescent="0.35">
      <c r="A59" s="47"/>
      <c r="B59" s="9"/>
      <c r="C59" s="9"/>
      <c r="D59" s="110" t="s">
        <v>100</v>
      </c>
      <c r="E59" s="11">
        <v>0</v>
      </c>
      <c r="F59" s="110" t="s">
        <v>101</v>
      </c>
      <c r="G59" s="11">
        <v>0</v>
      </c>
      <c r="H59"/>
      <c r="I59"/>
      <c r="J59"/>
      <c r="K59"/>
    </row>
    <row r="60" spans="1:26" ht="28.2" thickBot="1" x14ac:dyDescent="0.35">
      <c r="A60" s="47"/>
      <c r="B60" s="9"/>
      <c r="C60" s="9"/>
      <c r="D60" s="110" t="s">
        <v>102</v>
      </c>
      <c r="E60" s="11">
        <v>0</v>
      </c>
      <c r="F60" s="110" t="s">
        <v>103</v>
      </c>
      <c r="G60" s="11">
        <v>0</v>
      </c>
      <c r="H60"/>
      <c r="I60"/>
      <c r="J60"/>
      <c r="K60"/>
    </row>
    <row r="61" spans="1:26" ht="28.2" thickBot="1" x14ac:dyDescent="0.35">
      <c r="A61" s="47"/>
      <c r="B61" s="9"/>
      <c r="C61" s="9"/>
      <c r="D61" s="110" t="s">
        <v>104</v>
      </c>
      <c r="E61" s="11">
        <v>0</v>
      </c>
      <c r="F61" s="110" t="s">
        <v>105</v>
      </c>
      <c r="G61" s="11">
        <v>0</v>
      </c>
      <c r="H61"/>
      <c r="I61"/>
      <c r="J61"/>
      <c r="K61"/>
    </row>
    <row r="62" spans="1:26" ht="28.2" thickBot="1" x14ac:dyDescent="0.35">
      <c r="A62" s="47"/>
      <c r="B62" s="9"/>
      <c r="C62" s="9"/>
      <c r="D62" s="110" t="s">
        <v>106</v>
      </c>
      <c r="E62" s="11">
        <v>0</v>
      </c>
      <c r="F62" s="110" t="s">
        <v>107</v>
      </c>
      <c r="G62" s="11">
        <v>0</v>
      </c>
      <c r="H62"/>
      <c r="I62"/>
      <c r="J62"/>
      <c r="K62"/>
    </row>
    <row r="63" spans="1:26" ht="28.2" thickBot="1" x14ac:dyDescent="0.35">
      <c r="A63" s="47"/>
      <c r="B63" s="9"/>
      <c r="C63" s="9"/>
      <c r="D63" s="110" t="s">
        <v>108</v>
      </c>
      <c r="E63" s="11">
        <v>0</v>
      </c>
      <c r="F63" s="110" t="s">
        <v>109</v>
      </c>
      <c r="G63" s="11">
        <v>0</v>
      </c>
      <c r="H63"/>
      <c r="I63"/>
      <c r="J63"/>
      <c r="K63"/>
    </row>
    <row r="64" spans="1:26" ht="15" thickBot="1" x14ac:dyDescent="0.35">
      <c r="A64" s="47"/>
      <c r="B64" s="9"/>
      <c r="C64" s="9"/>
      <c r="D64" s="110" t="s">
        <v>110</v>
      </c>
      <c r="E64" s="11">
        <v>0</v>
      </c>
      <c r="F64" s="110" t="s">
        <v>111</v>
      </c>
      <c r="G64" s="11">
        <v>0</v>
      </c>
      <c r="H64"/>
      <c r="I64"/>
      <c r="J64"/>
      <c r="K64"/>
    </row>
    <row r="65" spans="1:11" ht="28.2" thickBot="1" x14ac:dyDescent="0.35">
      <c r="A65" s="47"/>
      <c r="B65" s="9"/>
      <c r="C65" s="9"/>
      <c r="D65" s="110" t="s">
        <v>112</v>
      </c>
      <c r="E65" s="11">
        <v>0</v>
      </c>
      <c r="F65" s="110" t="s">
        <v>113</v>
      </c>
      <c r="G65" s="11">
        <v>0</v>
      </c>
      <c r="H65"/>
      <c r="I65"/>
      <c r="J65"/>
      <c r="K65"/>
    </row>
    <row r="66" spans="1:11" ht="28.2" thickBot="1" x14ac:dyDescent="0.35">
      <c r="A66" s="47"/>
      <c r="B66" s="9"/>
      <c r="C66" s="9"/>
      <c r="D66" s="110" t="s">
        <v>114</v>
      </c>
      <c r="E66" s="11">
        <v>0</v>
      </c>
      <c r="F66" s="110" t="s">
        <v>115</v>
      </c>
      <c r="G66" s="11">
        <v>0</v>
      </c>
      <c r="H66"/>
      <c r="I66"/>
      <c r="J66"/>
      <c r="K66"/>
    </row>
    <row r="67" spans="1:11" ht="15" thickBot="1" x14ac:dyDescent="0.35">
      <c r="A67" s="47"/>
      <c r="B67" s="9"/>
      <c r="C67" s="9"/>
      <c r="D67" s="110" t="s">
        <v>116</v>
      </c>
      <c r="E67" s="11">
        <v>0</v>
      </c>
      <c r="F67" s="110" t="s">
        <v>117</v>
      </c>
      <c r="G67" s="11">
        <v>0</v>
      </c>
      <c r="H67"/>
      <c r="I67"/>
      <c r="J67"/>
      <c r="K67"/>
    </row>
    <row r="68" spans="1:11" ht="29.4" thickBot="1" x14ac:dyDescent="0.35">
      <c r="A68" s="47"/>
      <c r="B68" s="9"/>
      <c r="C68" s="9"/>
      <c r="D68" s="110" t="s">
        <v>118</v>
      </c>
      <c r="E68" s="11">
        <v>0</v>
      </c>
      <c r="F68" s="10" t="s">
        <v>119</v>
      </c>
      <c r="G68" s="11">
        <v>0</v>
      </c>
      <c r="H68"/>
      <c r="I68"/>
      <c r="J68"/>
      <c r="K68"/>
    </row>
    <row r="69" spans="1:11" ht="29.4" thickBot="1" x14ac:dyDescent="0.35">
      <c r="A69" s="47"/>
      <c r="B69" s="9"/>
      <c r="C69" s="9"/>
      <c r="D69" s="110" t="s">
        <v>120</v>
      </c>
      <c r="E69" s="11">
        <v>0</v>
      </c>
      <c r="F69" s="10" t="s">
        <v>119</v>
      </c>
      <c r="G69" s="11">
        <v>0</v>
      </c>
      <c r="H69"/>
      <c r="I69"/>
      <c r="J69"/>
      <c r="K69"/>
    </row>
    <row r="70" spans="1:11" ht="29.4" thickBot="1" x14ac:dyDescent="0.35">
      <c r="A70" s="47"/>
      <c r="B70" s="9"/>
      <c r="C70" s="9"/>
      <c r="D70" s="110" t="s">
        <v>121</v>
      </c>
      <c r="E70" s="11">
        <v>0</v>
      </c>
      <c r="F70" s="10" t="s">
        <v>119</v>
      </c>
      <c r="G70" s="11">
        <v>0</v>
      </c>
      <c r="H70"/>
      <c r="I70"/>
      <c r="J70"/>
      <c r="K70"/>
    </row>
    <row r="71" spans="1:11" ht="29.4" thickBot="1" x14ac:dyDescent="0.35">
      <c r="A71" s="47"/>
      <c r="B71" s="9"/>
      <c r="C71" s="9"/>
      <c r="D71" s="110" t="s">
        <v>122</v>
      </c>
      <c r="E71" s="11">
        <v>0</v>
      </c>
      <c r="F71" s="10" t="s">
        <v>119</v>
      </c>
      <c r="G71" s="11">
        <v>0</v>
      </c>
      <c r="H71"/>
      <c r="I71"/>
      <c r="J71"/>
      <c r="K71"/>
    </row>
    <row r="72" spans="1:11" ht="29.4" thickBot="1" x14ac:dyDescent="0.35">
      <c r="A72" s="47"/>
      <c r="B72" s="9"/>
      <c r="C72" s="9"/>
      <c r="D72" s="110" t="s">
        <v>123</v>
      </c>
      <c r="E72" s="11">
        <v>0</v>
      </c>
      <c r="F72" s="10" t="s">
        <v>119</v>
      </c>
      <c r="G72" s="11">
        <v>0</v>
      </c>
      <c r="H72"/>
      <c r="I72"/>
      <c r="J72"/>
      <c r="K72"/>
    </row>
    <row r="73" spans="1:11" ht="41.4" x14ac:dyDescent="0.3">
      <c r="A73" s="47"/>
      <c r="B73" s="9"/>
      <c r="C73" s="9"/>
      <c r="D73" s="110" t="s">
        <v>124</v>
      </c>
      <c r="E73" s="11">
        <v>0</v>
      </c>
      <c r="F73" s="10" t="s">
        <v>119</v>
      </c>
      <c r="G73" s="11">
        <v>0</v>
      </c>
      <c r="H73"/>
      <c r="I73"/>
      <c r="J73"/>
      <c r="K73"/>
    </row>
    <row r="74" spans="1:11" ht="28.8" x14ac:dyDescent="0.3">
      <c r="A74" s="47"/>
      <c r="B74" s="9"/>
      <c r="C74" s="9"/>
      <c r="D74" s="92" t="s">
        <v>119</v>
      </c>
      <c r="E74" s="11">
        <v>0</v>
      </c>
      <c r="F74" s="10" t="s">
        <v>119</v>
      </c>
      <c r="G74" s="11">
        <v>0</v>
      </c>
      <c r="H74"/>
      <c r="I74"/>
      <c r="J74"/>
      <c r="K74"/>
    </row>
    <row r="75" spans="1:11" ht="28.8" x14ac:dyDescent="0.3">
      <c r="A75" s="47"/>
      <c r="B75" s="9"/>
      <c r="C75" s="9"/>
      <c r="D75" s="12" t="s">
        <v>119</v>
      </c>
      <c r="E75" s="11">
        <v>0</v>
      </c>
      <c r="F75" s="10" t="s">
        <v>119</v>
      </c>
      <c r="G75" s="11">
        <v>0</v>
      </c>
      <c r="H75"/>
      <c r="I75"/>
      <c r="J75"/>
      <c r="K75"/>
    </row>
    <row r="76" spans="1:11" ht="28.8" x14ac:dyDescent="0.3">
      <c r="A76" s="47"/>
      <c r="B76" s="9"/>
      <c r="C76" s="9"/>
      <c r="D76" s="12" t="s">
        <v>119</v>
      </c>
      <c r="E76" s="11">
        <v>0</v>
      </c>
      <c r="F76" s="10" t="s">
        <v>119</v>
      </c>
      <c r="G76" s="11">
        <v>0</v>
      </c>
      <c r="H76"/>
      <c r="I76"/>
      <c r="J76"/>
      <c r="K76"/>
    </row>
    <row r="77" spans="1:11" ht="28.8" x14ac:dyDescent="0.3">
      <c r="A77" s="47"/>
      <c r="B77" s="9"/>
      <c r="C77" s="9"/>
      <c r="D77" s="12" t="s">
        <v>119</v>
      </c>
      <c r="E77" s="11">
        <v>0</v>
      </c>
      <c r="F77" s="10" t="s">
        <v>119</v>
      </c>
      <c r="G77" s="11">
        <v>0</v>
      </c>
      <c r="H77"/>
      <c r="I77"/>
      <c r="J77"/>
      <c r="K77"/>
    </row>
    <row r="78" spans="1:11" ht="28.8" x14ac:dyDescent="0.3">
      <c r="A78" s="47"/>
      <c r="B78" s="9"/>
      <c r="C78" s="9"/>
      <c r="D78" s="12" t="s">
        <v>119</v>
      </c>
      <c r="E78" s="11">
        <v>0</v>
      </c>
      <c r="F78" s="10" t="s">
        <v>119</v>
      </c>
      <c r="G78" s="11">
        <v>0</v>
      </c>
      <c r="H78"/>
      <c r="I78"/>
      <c r="J78"/>
      <c r="K78"/>
    </row>
    <row r="79" spans="1:11" ht="28.8" x14ac:dyDescent="0.3">
      <c r="A79" s="47"/>
      <c r="B79" s="9"/>
      <c r="C79" s="9"/>
      <c r="D79" s="12" t="s">
        <v>119</v>
      </c>
      <c r="E79" s="11">
        <v>0</v>
      </c>
      <c r="F79" s="10" t="s">
        <v>119</v>
      </c>
      <c r="G79" s="11">
        <v>0</v>
      </c>
      <c r="H79"/>
      <c r="I79"/>
      <c r="J79"/>
      <c r="K79"/>
    </row>
    <row r="80" spans="1:11" ht="28.8" x14ac:dyDescent="0.3">
      <c r="A80" s="47"/>
      <c r="B80" s="9"/>
      <c r="C80" s="9"/>
      <c r="D80" s="12" t="s">
        <v>119</v>
      </c>
      <c r="E80" s="11">
        <v>0</v>
      </c>
      <c r="F80" s="10" t="s">
        <v>119</v>
      </c>
      <c r="G80" s="11">
        <v>0</v>
      </c>
      <c r="H80"/>
      <c r="I80"/>
      <c r="J80"/>
      <c r="K80"/>
    </row>
    <row r="81" spans="1:11" ht="15" thickBot="1" x14ac:dyDescent="0.35">
      <c r="A81" s="47"/>
      <c r="B81" s="74"/>
      <c r="C81" s="74"/>
      <c r="D81" s="75" t="s">
        <v>125</v>
      </c>
      <c r="E81" s="76">
        <f>E53-SUM(E55:E80)</f>
        <v>0</v>
      </c>
      <c r="F81" s="77" t="s">
        <v>125</v>
      </c>
      <c r="G81" s="76">
        <f>SUM(G55:G80)</f>
        <v>0</v>
      </c>
      <c r="H81"/>
      <c r="I81"/>
      <c r="J81"/>
      <c r="K81"/>
    </row>
  </sheetData>
  <sheetProtection sheet="1" selectLockedCells="1"/>
  <protectedRanges>
    <protectedRange sqref="C12:C46 E12:E46 G12:G46 I12:I46 K12:K46 M12:M46 O12:O46 Q12:Q46 S12:S46 U12:U46 W12:W46 Y12:Y46 AA12:AA46 AC12:AC46" name="Range1"/>
    <protectedRange sqref="D74:D80 E55:E80 F68:F80 G55:G80 H59:H80 I55:K80" name="Range2"/>
  </protectedRanges>
  <mergeCells count="13">
    <mergeCell ref="C55:C56"/>
    <mergeCell ref="D52:E52"/>
    <mergeCell ref="F52:G52"/>
    <mergeCell ref="G1:I2"/>
    <mergeCell ref="O9:R9"/>
    <mergeCell ref="S9:V9"/>
    <mergeCell ref="W9:Z9"/>
    <mergeCell ref="AA9:AD9"/>
    <mergeCell ref="G3:H3"/>
    <mergeCell ref="B6:K6"/>
    <mergeCell ref="C9:F9"/>
    <mergeCell ref="G9:J9"/>
    <mergeCell ref="K9:N9"/>
  </mergeCells>
  <dataValidations count="4">
    <dataValidation type="decimal" allowBlank="1" showInputMessage="1" showErrorMessage="1" sqref="X12:Y46 D12:E46 H12:I46 L12:M46 P12:Q46 T12:U46 AB12:AC46" xr:uid="{00000000-0002-0000-0400-000000000000}">
      <formula1>0</formula1>
      <formula2>99999999999999900000</formula2>
    </dataValidation>
    <dataValidation type="textLength" allowBlank="1" showInputMessage="1" showErrorMessage="1" sqref="B12:B46" xr:uid="{00000000-0002-0000-0400-000001000000}">
      <formula1>0</formula1>
      <formula2>100</formula2>
    </dataValidation>
    <dataValidation type="list" allowBlank="1" showInputMessage="1" showErrorMessage="1" sqref="W11 C11 G11 K11 O11 S11 AA11" xr:uid="{831CEDC6-E2EC-4404-86B1-4D55C8497754}">
      <formula1>"Project Planning, DDI, M &amp; O, Other"</formula1>
    </dataValidation>
    <dataValidation type="list" allowBlank="1" showInputMessage="1" showErrorMessage="1" sqref="C12:C46 G12:G46 K12:K46 O12:O46 S12:S46 W12:W46 AA12:AA46" xr:uid="{67C41CA4-C5BD-488C-806E-0024FC18C11C}">
      <formula1>"Project Planning, DDI"</formula1>
    </dataValidation>
  </dataValidations>
  <pageMargins left="0.25" right="0.25" top="0.75" bottom="0.75" header="0.3" footer="0.3"/>
  <pageSetup scale="31" fitToWidth="2" orientation="landscape" horizontalDpi="1200" verticalDpi="1200" r:id="rId1"/>
  <colBreaks count="1" manualBreakCount="1">
    <brk id="23"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868F-7E37-4513-B4E1-EFE4F74D8F26}">
  <sheetPr>
    <tabColor rgb="FF92D050"/>
    <pageSetUpPr fitToPage="1"/>
  </sheetPr>
  <dimension ref="A1:V21"/>
  <sheetViews>
    <sheetView showGridLines="0" zoomScale="80" zoomScaleNormal="80" workbookViewId="0">
      <selection activeCell="E9" sqref="E9"/>
    </sheetView>
  </sheetViews>
  <sheetFormatPr defaultColWidth="9.33203125" defaultRowHeight="14.4" x14ac:dyDescent="0.3"/>
  <cols>
    <col min="1" max="1" width="5" style="54" customWidth="1"/>
    <col min="2" max="2" width="29.33203125" style="54" customWidth="1"/>
    <col min="3" max="3" width="25.33203125" style="54" bestFit="1" customWidth="1"/>
    <col min="4" max="21" width="24.33203125" style="54" customWidth="1"/>
    <col min="22" max="22" width="25.6640625" style="54" customWidth="1"/>
    <col min="23" max="23" width="15.33203125" style="54" bestFit="1" customWidth="1"/>
    <col min="24" max="16384" width="9.33203125" style="54"/>
  </cols>
  <sheetData>
    <row r="1" spans="1:21" x14ac:dyDescent="0.3">
      <c r="A1" s="15" t="s">
        <v>2</v>
      </c>
      <c r="B1" s="47"/>
      <c r="C1" s="47"/>
      <c r="D1" s="47"/>
      <c r="E1" s="47"/>
      <c r="F1" s="47"/>
      <c r="G1" s="47"/>
      <c r="H1" s="47"/>
    </row>
    <row r="2" spans="1:21" ht="15" customHeight="1" x14ac:dyDescent="0.3">
      <c r="A2" s="18" t="s">
        <v>1</v>
      </c>
      <c r="B2" s="47"/>
      <c r="C2" s="47"/>
      <c r="D2" s="47"/>
      <c r="E2" s="157" t="s">
        <v>26</v>
      </c>
      <c r="F2" s="231" t="str">
        <f>IF('3. Cost Proposal Summary'!F2="","",'3. Cost Proposal Summary'!F2)</f>
        <v/>
      </c>
      <c r="G2" s="232"/>
    </row>
    <row r="3" spans="1:21" s="91" customFormat="1" ht="16.5" customHeight="1" x14ac:dyDescent="0.3">
      <c r="A3" s="152"/>
      <c r="B3" s="83"/>
      <c r="C3" s="20"/>
      <c r="D3" s="20"/>
      <c r="E3" s="20"/>
      <c r="F3" s="229" t="s">
        <v>27</v>
      </c>
      <c r="G3" s="230"/>
    </row>
    <row r="4" spans="1:21" x14ac:dyDescent="0.3">
      <c r="A4" s="19" t="s">
        <v>18</v>
      </c>
      <c r="B4" s="19"/>
      <c r="C4" s="50"/>
      <c r="D4" s="50"/>
      <c r="E4" s="50"/>
      <c r="F4" s="50"/>
      <c r="G4" s="50"/>
      <c r="H4" s="50"/>
    </row>
    <row r="5" spans="1:21" ht="290.25" customHeight="1" x14ac:dyDescent="0.3">
      <c r="A5" s="47"/>
      <c r="B5" s="233" t="s">
        <v>166</v>
      </c>
      <c r="C5" s="233"/>
      <c r="D5" s="233"/>
      <c r="E5" s="233"/>
      <c r="F5" s="233"/>
      <c r="G5" s="233"/>
      <c r="H5" s="233"/>
    </row>
    <row r="6" spans="1:21" ht="11.25" customHeight="1" x14ac:dyDescent="0.3">
      <c r="A6" s="47"/>
      <c r="B6" s="51"/>
      <c r="C6" s="47"/>
      <c r="D6" s="47"/>
      <c r="E6" s="47"/>
      <c r="F6" s="47"/>
      <c r="G6" s="47"/>
      <c r="H6" s="47"/>
    </row>
    <row r="7" spans="1:21" ht="15" thickBot="1" x14ac:dyDescent="0.35">
      <c r="A7" s="47"/>
      <c r="B7" s="17"/>
      <c r="C7" s="17"/>
      <c r="D7" s="17"/>
      <c r="E7" s="47"/>
    </row>
    <row r="8" spans="1:21" s="58" customFormat="1" ht="18.75" customHeight="1" thickBot="1" x14ac:dyDescent="0.35">
      <c r="A8" s="29"/>
      <c r="B8" s="57" t="s">
        <v>126</v>
      </c>
      <c r="C8" s="54"/>
      <c r="D8" s="223" t="s">
        <v>45</v>
      </c>
      <c r="E8" s="224"/>
      <c r="F8" s="223" t="s">
        <v>46</v>
      </c>
      <c r="G8" s="224"/>
      <c r="H8" s="223" t="s">
        <v>47</v>
      </c>
      <c r="I8" s="224"/>
      <c r="J8" s="223" t="s">
        <v>48</v>
      </c>
      <c r="K8" s="224"/>
      <c r="L8" s="223" t="s">
        <v>49</v>
      </c>
      <c r="M8" s="224"/>
      <c r="N8" s="223" t="s">
        <v>50</v>
      </c>
      <c r="O8" s="224"/>
      <c r="P8" s="223" t="s">
        <v>51</v>
      </c>
      <c r="Q8" s="224"/>
      <c r="R8" s="17"/>
      <c r="S8" s="17"/>
      <c r="T8" s="17"/>
      <c r="U8" s="17"/>
    </row>
    <row r="9" spans="1:21" s="58" customFormat="1" ht="18.75" customHeight="1" x14ac:dyDescent="0.3">
      <c r="A9" s="29"/>
      <c r="B9" s="57"/>
      <c r="C9" s="54"/>
      <c r="D9" s="78" t="s">
        <v>127</v>
      </c>
      <c r="E9" s="79"/>
      <c r="F9" s="78" t="s">
        <v>127</v>
      </c>
      <c r="G9" s="79"/>
      <c r="H9" s="78" t="s">
        <v>127</v>
      </c>
      <c r="I9" s="79"/>
      <c r="J9" s="78" t="s">
        <v>127</v>
      </c>
      <c r="K9" s="79"/>
      <c r="L9" s="78" t="s">
        <v>127</v>
      </c>
      <c r="M9" s="79"/>
      <c r="N9" s="78" t="s">
        <v>127</v>
      </c>
      <c r="O9" s="79"/>
      <c r="P9" s="78" t="s">
        <v>127</v>
      </c>
      <c r="Q9" s="79"/>
      <c r="R9" s="223" t="s">
        <v>41</v>
      </c>
      <c r="S9" s="224"/>
    </row>
    <row r="10" spans="1:21" s="58" customFormat="1" ht="32.700000000000003" customHeight="1" x14ac:dyDescent="0.3">
      <c r="A10" s="29"/>
      <c r="B10" s="57"/>
      <c r="C10" s="54"/>
      <c r="D10" s="78" t="s">
        <v>128</v>
      </c>
      <c r="E10" s="80" t="s">
        <v>129</v>
      </c>
      <c r="F10" s="78" t="s">
        <v>128</v>
      </c>
      <c r="G10" s="80" t="s">
        <v>129</v>
      </c>
      <c r="H10" s="78" t="s">
        <v>128</v>
      </c>
      <c r="I10" s="80" t="s">
        <v>129</v>
      </c>
      <c r="J10" s="78" t="s">
        <v>128</v>
      </c>
      <c r="K10" s="80" t="s">
        <v>129</v>
      </c>
      <c r="L10" s="78" t="s">
        <v>128</v>
      </c>
      <c r="M10" s="80" t="s">
        <v>129</v>
      </c>
      <c r="N10" s="78" t="s">
        <v>128</v>
      </c>
      <c r="O10" s="80" t="s">
        <v>129</v>
      </c>
      <c r="P10" s="78" t="s">
        <v>128</v>
      </c>
      <c r="Q10" s="80" t="s">
        <v>129</v>
      </c>
      <c r="R10" s="78" t="s">
        <v>130</v>
      </c>
      <c r="S10" s="80" t="s">
        <v>37</v>
      </c>
    </row>
    <row r="11" spans="1:21" s="58" customFormat="1" x14ac:dyDescent="0.3">
      <c r="A11" s="29"/>
      <c r="B11" s="227" t="s">
        <v>131</v>
      </c>
      <c r="C11" s="228"/>
      <c r="D11" s="81"/>
      <c r="E11" s="118">
        <f>D11*E9</f>
        <v>0</v>
      </c>
      <c r="F11" s="81"/>
      <c r="G11" s="118">
        <f>F11*G9</f>
        <v>0</v>
      </c>
      <c r="H11" s="81"/>
      <c r="I11" s="118">
        <f>H11*I9</f>
        <v>0</v>
      </c>
      <c r="J11" s="81"/>
      <c r="K11" s="118">
        <f>J11*K9</f>
        <v>0</v>
      </c>
      <c r="L11" s="81"/>
      <c r="M11" s="118">
        <f>L11*M9</f>
        <v>0</v>
      </c>
      <c r="N11" s="81"/>
      <c r="O11" s="118">
        <f>N11*O9</f>
        <v>0</v>
      </c>
      <c r="P11" s="81"/>
      <c r="Q11" s="118">
        <f>P11*Q9</f>
        <v>0</v>
      </c>
      <c r="R11" s="120">
        <f>SUM(P11,L11,N11,J11,H11,F11,D11)</f>
        <v>0</v>
      </c>
      <c r="S11" s="121">
        <f>SUM(Q11,O11,M11,K11,I11,G11,E11)</f>
        <v>0</v>
      </c>
    </row>
    <row r="12" spans="1:21" s="58" customFormat="1" x14ac:dyDescent="0.3">
      <c r="A12" s="29"/>
      <c r="B12" s="227" t="s">
        <v>132</v>
      </c>
      <c r="C12" s="228"/>
      <c r="D12" s="81"/>
      <c r="E12" s="118">
        <f>D12*E9</f>
        <v>0</v>
      </c>
      <c r="F12" s="81"/>
      <c r="G12" s="118">
        <f>F12*G9</f>
        <v>0</v>
      </c>
      <c r="H12" s="81"/>
      <c r="I12" s="118">
        <f>H12*I9</f>
        <v>0</v>
      </c>
      <c r="J12" s="81"/>
      <c r="K12" s="118">
        <f>J12*K9</f>
        <v>0</v>
      </c>
      <c r="L12" s="81"/>
      <c r="M12" s="118">
        <f>L12*M9</f>
        <v>0</v>
      </c>
      <c r="N12" s="81"/>
      <c r="O12" s="118">
        <f>N12*O9</f>
        <v>0</v>
      </c>
      <c r="P12" s="81"/>
      <c r="Q12" s="118">
        <f>P12*Q9</f>
        <v>0</v>
      </c>
      <c r="R12" s="120">
        <f>SUM(P12,N12,L12,J12,H12,F12,D12)</f>
        <v>0</v>
      </c>
      <c r="S12" s="121">
        <f>SUM(Q12,O12,M12,K12,I12,G12,E12)</f>
        <v>0</v>
      </c>
    </row>
    <row r="13" spans="1:21" s="58" customFormat="1" x14ac:dyDescent="0.3">
      <c r="A13" s="29"/>
      <c r="B13" s="227" t="s">
        <v>133</v>
      </c>
      <c r="C13" s="228"/>
      <c r="D13" s="81"/>
      <c r="E13" s="118">
        <f>D13*E9</f>
        <v>0</v>
      </c>
      <c r="F13" s="81"/>
      <c r="G13" s="118">
        <f>F13*G9</f>
        <v>0</v>
      </c>
      <c r="H13" s="81"/>
      <c r="I13" s="118">
        <f>H13*I9</f>
        <v>0</v>
      </c>
      <c r="J13" s="81"/>
      <c r="K13" s="118">
        <f>J13*K9</f>
        <v>0</v>
      </c>
      <c r="L13" s="81"/>
      <c r="M13" s="118">
        <f>L13*M9</f>
        <v>0</v>
      </c>
      <c r="N13" s="81"/>
      <c r="O13" s="118">
        <f>N13*O9</f>
        <v>0</v>
      </c>
      <c r="P13" s="81"/>
      <c r="Q13" s="118">
        <f>P13*Q9</f>
        <v>0</v>
      </c>
      <c r="R13" s="120">
        <f>SUM(P13,N13,L13,J13,H13,F13,D13)</f>
        <v>0</v>
      </c>
      <c r="S13" s="121">
        <f>SUM(Q13,O13,M13,K13,I13,G13,E13)</f>
        <v>0</v>
      </c>
    </row>
    <row r="14" spans="1:21" s="58" customFormat="1" x14ac:dyDescent="0.3">
      <c r="A14" s="29"/>
      <c r="B14" s="227" t="s">
        <v>134</v>
      </c>
      <c r="C14" s="228"/>
      <c r="D14" s="155">
        <v>1500</v>
      </c>
      <c r="E14" s="118">
        <f>D14*E9</f>
        <v>0</v>
      </c>
      <c r="F14" s="116">
        <v>1500</v>
      </c>
      <c r="G14" s="118">
        <f>F14*G9</f>
        <v>0</v>
      </c>
      <c r="H14" s="116">
        <v>1500</v>
      </c>
      <c r="I14" s="118">
        <f>H14*I9</f>
        <v>0</v>
      </c>
      <c r="J14" s="116">
        <v>1500</v>
      </c>
      <c r="K14" s="118">
        <f>J14*K9</f>
        <v>0</v>
      </c>
      <c r="L14" s="116">
        <v>1500</v>
      </c>
      <c r="M14" s="118">
        <f>L14*M9</f>
        <v>0</v>
      </c>
      <c r="N14" s="116">
        <v>1500</v>
      </c>
      <c r="O14" s="118">
        <f>N14*O9</f>
        <v>0</v>
      </c>
      <c r="P14" s="116">
        <v>1500</v>
      </c>
      <c r="Q14" s="118">
        <f>P14*Q9</f>
        <v>0</v>
      </c>
      <c r="R14" s="120">
        <f>SUM(P14,N14,L14,J14,H14,F14,D14)</f>
        <v>10500</v>
      </c>
      <c r="S14" s="121">
        <f>SUM(Q14,O14,M14,K14,I14,G14,E14)</f>
        <v>0</v>
      </c>
    </row>
    <row r="15" spans="1:21" s="58" customFormat="1" ht="15" thickBot="1" x14ac:dyDescent="0.35">
      <c r="A15" s="29"/>
      <c r="B15" s="234" t="s">
        <v>135</v>
      </c>
      <c r="C15" s="235"/>
      <c r="D15" s="111"/>
      <c r="E15" s="112"/>
      <c r="F15" s="111"/>
      <c r="G15" s="112"/>
      <c r="H15" s="111"/>
      <c r="I15" s="112"/>
      <c r="J15" s="111"/>
      <c r="K15" s="112"/>
      <c r="L15" s="111"/>
      <c r="M15" s="112"/>
      <c r="N15" s="111"/>
      <c r="O15" s="112"/>
      <c r="P15" s="82"/>
      <c r="Q15" s="118">
        <f>P15*Q9</f>
        <v>0</v>
      </c>
      <c r="R15" s="120">
        <f>P15</f>
        <v>0</v>
      </c>
      <c r="S15" s="121">
        <f>Q15</f>
        <v>0</v>
      </c>
    </row>
    <row r="16" spans="1:21" ht="15.6" thickTop="1" thickBot="1" x14ac:dyDescent="0.35">
      <c r="A16" s="37"/>
      <c r="B16" s="225" t="s">
        <v>41</v>
      </c>
      <c r="C16" s="226"/>
      <c r="D16" s="117">
        <f t="shared" ref="D16:Q16" si="0">SUM(D11:D15)</f>
        <v>1500</v>
      </c>
      <c r="E16" s="119">
        <f t="shared" si="0"/>
        <v>0</v>
      </c>
      <c r="F16" s="117">
        <f t="shared" si="0"/>
        <v>1500</v>
      </c>
      <c r="G16" s="119">
        <f t="shared" si="0"/>
        <v>0</v>
      </c>
      <c r="H16" s="117">
        <f t="shared" si="0"/>
        <v>1500</v>
      </c>
      <c r="I16" s="119">
        <f t="shared" si="0"/>
        <v>0</v>
      </c>
      <c r="J16" s="117">
        <f t="shared" si="0"/>
        <v>1500</v>
      </c>
      <c r="K16" s="119">
        <f t="shared" si="0"/>
        <v>0</v>
      </c>
      <c r="L16" s="117">
        <f t="shared" si="0"/>
        <v>1500</v>
      </c>
      <c r="M16" s="119">
        <f t="shared" si="0"/>
        <v>0</v>
      </c>
      <c r="N16" s="117">
        <f t="shared" ref="N16:O16" si="1">SUM(N11:N15)</f>
        <v>1500</v>
      </c>
      <c r="O16" s="119">
        <f t="shared" si="1"/>
        <v>0</v>
      </c>
      <c r="P16" s="117">
        <f t="shared" si="0"/>
        <v>1500</v>
      </c>
      <c r="Q16" s="119">
        <f t="shared" si="0"/>
        <v>0</v>
      </c>
      <c r="R16" s="168">
        <f>SUM(R11:R15)</f>
        <v>10500</v>
      </c>
      <c r="S16" s="119">
        <f>SUM(S11:S15)</f>
        <v>0</v>
      </c>
    </row>
    <row r="17" spans="1:22" x14ac:dyDescent="0.3">
      <c r="A17" s="67"/>
      <c r="B17" s="54" t="s">
        <v>136</v>
      </c>
      <c r="G17" s="67"/>
      <c r="H17" s="67"/>
      <c r="S17" s="68"/>
    </row>
    <row r="18" spans="1:22" x14ac:dyDescent="0.3">
      <c r="B18" s="142" t="s">
        <v>137</v>
      </c>
      <c r="V18" s="68"/>
    </row>
    <row r="19" spans="1:22" x14ac:dyDescent="0.3">
      <c r="B19" s="30"/>
      <c r="C19" s="30"/>
      <c r="D19" s="47"/>
      <c r="V19" s="68"/>
    </row>
    <row r="21" spans="1:22" x14ac:dyDescent="0.3">
      <c r="C21" s="30"/>
      <c r="D21" s="47"/>
    </row>
  </sheetData>
  <sheetProtection sheet="1" selectLockedCells="1"/>
  <protectedRanges>
    <protectedRange sqref="F2 E9 F11:F13 G9 H11:H13 I9 J11:J13 K9 L11:L13 M9 P11:P13 P15 Q9 N11:N13 O9 D11:D13" name="Range1"/>
  </protectedRanges>
  <mergeCells count="17">
    <mergeCell ref="B16:C16"/>
    <mergeCell ref="B14:C14"/>
    <mergeCell ref="B11:C11"/>
    <mergeCell ref="F3:G3"/>
    <mergeCell ref="F2:G2"/>
    <mergeCell ref="B5:H5"/>
    <mergeCell ref="B15:C15"/>
    <mergeCell ref="D8:E8"/>
    <mergeCell ref="F8:G8"/>
    <mergeCell ref="B13:C13"/>
    <mergeCell ref="B12:C12"/>
    <mergeCell ref="R9:S9"/>
    <mergeCell ref="H8:I8"/>
    <mergeCell ref="J8:K8"/>
    <mergeCell ref="L8:M8"/>
    <mergeCell ref="P8:Q8"/>
    <mergeCell ref="N8:O8"/>
  </mergeCells>
  <dataValidations count="1">
    <dataValidation type="decimal" allowBlank="1" showInputMessage="1" showErrorMessage="1" sqref="E15 I15 G15 O15 K15 P11:P15 L11:L15 F11:F15 H11:H15 J11:J15 M15 N11:N15 D11:D15" xr:uid="{20669D61-F285-A34B-8E96-7644540FE507}">
      <formula1>0</formula1>
      <formula2>99999999999999900000</formula2>
    </dataValidation>
  </dataValidations>
  <pageMargins left="0.25" right="0.25" top="0.75" bottom="0.75" header="0.3" footer="0.3"/>
  <pageSetup scale="26"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5ADC1-53F8-4CB9-AB13-1881E5134C9E}">
  <sheetPr>
    <tabColor rgb="FF92D050"/>
  </sheetPr>
  <dimension ref="A1:R53"/>
  <sheetViews>
    <sheetView topLeftCell="D11" zoomScale="80" zoomScaleNormal="80" workbookViewId="0">
      <selection activeCell="L11" sqref="L11:L52"/>
    </sheetView>
  </sheetViews>
  <sheetFormatPr defaultColWidth="9.33203125" defaultRowHeight="14.4" x14ac:dyDescent="0.3"/>
  <cols>
    <col min="1" max="1" width="5" style="17" customWidth="1"/>
    <col min="2" max="3" width="38.33203125" style="17" customWidth="1"/>
    <col min="4" max="4" width="61.6640625" style="17" customWidth="1"/>
    <col min="5" max="5" width="16.33203125" style="17" customWidth="1"/>
    <col min="6" max="6" width="15.6640625" style="17" customWidth="1"/>
    <col min="7" max="7" width="14.44140625" style="17" customWidth="1"/>
    <col min="8" max="9" width="15.6640625" style="17" customWidth="1"/>
    <col min="10" max="10" width="15.44140625" style="17" customWidth="1"/>
    <col min="11" max="12" width="12.44140625" style="17" customWidth="1"/>
    <col min="13" max="17" width="17.6640625" style="17" customWidth="1"/>
    <col min="18" max="18" width="15.44140625" style="17" customWidth="1"/>
    <col min="19" max="16384" width="9.33203125" style="17"/>
  </cols>
  <sheetData>
    <row r="1" spans="1:18" x14ac:dyDescent="0.3">
      <c r="A1" s="15" t="s">
        <v>2</v>
      </c>
      <c r="B1" s="47"/>
      <c r="C1" s="47"/>
      <c r="D1" s="47"/>
      <c r="E1" s="47"/>
      <c r="F1" s="47"/>
      <c r="G1" s="47"/>
      <c r="H1" s="47"/>
      <c r="I1" s="47"/>
    </row>
    <row r="2" spans="1:18" ht="15" customHeight="1" x14ac:dyDescent="0.3">
      <c r="A2" s="18" t="s">
        <v>1</v>
      </c>
      <c r="B2" s="47"/>
      <c r="C2" s="47"/>
      <c r="D2" s="194" t="s">
        <v>26</v>
      </c>
      <c r="E2" s="195"/>
      <c r="F2" s="249" t="str">
        <f>IF('3. Cost Proposal Summary'!F2="","",'3. Cost Proposal Summary'!F2)</f>
        <v/>
      </c>
      <c r="G2" s="197"/>
      <c r="H2" s="197"/>
      <c r="I2" s="48"/>
    </row>
    <row r="3" spans="1:18" ht="15" customHeight="1" x14ac:dyDescent="0.3">
      <c r="A3" s="152"/>
      <c r="B3" s="154"/>
      <c r="C3" s="154"/>
      <c r="D3" s="47"/>
      <c r="E3" s="49"/>
      <c r="F3" s="250" t="s">
        <v>27</v>
      </c>
      <c r="G3" s="251"/>
      <c r="H3" s="251"/>
      <c r="I3" s="48"/>
    </row>
    <row r="4" spans="1:18" x14ac:dyDescent="0.3">
      <c r="A4" s="18" t="s">
        <v>20</v>
      </c>
      <c r="B4" s="47"/>
      <c r="C4" s="47"/>
      <c r="D4" s="47"/>
      <c r="E4" s="37"/>
      <c r="H4" s="48"/>
      <c r="I4" s="48"/>
    </row>
    <row r="5" spans="1:18" x14ac:dyDescent="0.3">
      <c r="A5" s="19"/>
      <c r="B5" s="19"/>
      <c r="C5" s="19"/>
      <c r="D5" s="47"/>
      <c r="E5" s="50"/>
      <c r="F5" s="50"/>
      <c r="G5" s="50"/>
      <c r="H5" s="50"/>
      <c r="I5" s="50"/>
    </row>
    <row r="6" spans="1:18" ht="154.80000000000001" customHeight="1" x14ac:dyDescent="0.3">
      <c r="A6" s="47"/>
      <c r="B6" s="240" t="s">
        <v>138</v>
      </c>
      <c r="C6" s="241"/>
      <c r="D6" s="241"/>
      <c r="E6" s="241"/>
      <c r="F6" s="48"/>
      <c r="G6" s="48"/>
      <c r="H6" s="48"/>
      <c r="I6" s="48"/>
    </row>
    <row r="7" spans="1:18" x14ac:dyDescent="0.3">
      <c r="A7" s="47"/>
      <c r="B7" s="51"/>
      <c r="C7" s="51"/>
      <c r="D7" s="47"/>
      <c r="E7" s="47"/>
      <c r="F7" s="47"/>
      <c r="G7" s="47"/>
      <c r="H7" s="47"/>
      <c r="I7" s="47"/>
    </row>
    <row r="8" spans="1:18" ht="18.75" customHeight="1" thickBot="1" x14ac:dyDescent="0.35">
      <c r="B8" s="52" t="s">
        <v>139</v>
      </c>
      <c r="C8" s="52"/>
      <c r="D8" s="47"/>
      <c r="E8" s="47"/>
      <c r="F8" s="47"/>
      <c r="G8" s="47"/>
    </row>
    <row r="9" spans="1:18" ht="15" customHeight="1" thickBot="1" x14ac:dyDescent="0.35">
      <c r="A9" s="47"/>
      <c r="B9" s="246" t="s">
        <v>140</v>
      </c>
      <c r="C9" s="246" t="s">
        <v>141</v>
      </c>
      <c r="D9" s="246" t="s">
        <v>142</v>
      </c>
      <c r="E9" s="246" t="s">
        <v>143</v>
      </c>
      <c r="F9" s="246" t="s">
        <v>144</v>
      </c>
      <c r="G9" s="246" t="s">
        <v>145</v>
      </c>
      <c r="H9" s="236" t="s">
        <v>146</v>
      </c>
      <c r="I9" s="237"/>
      <c r="J9" s="99"/>
      <c r="K9" s="222" t="s">
        <v>147</v>
      </c>
      <c r="L9" s="238"/>
      <c r="M9" s="238"/>
      <c r="N9" s="238"/>
      <c r="O9" s="238"/>
      <c r="P9" s="238"/>
      <c r="Q9" s="239"/>
      <c r="R9" s="99"/>
    </row>
    <row r="10" spans="1:18" x14ac:dyDescent="0.3">
      <c r="B10" s="247"/>
      <c r="C10" s="248"/>
      <c r="D10" s="247"/>
      <c r="E10" s="248"/>
      <c r="F10" s="247"/>
      <c r="G10" s="247"/>
      <c r="H10" s="161" t="s">
        <v>69</v>
      </c>
      <c r="I10" s="161" t="s">
        <v>70</v>
      </c>
      <c r="J10" s="162" t="s">
        <v>37</v>
      </c>
      <c r="K10" s="161" t="s">
        <v>69</v>
      </c>
      <c r="L10" s="161" t="s">
        <v>148</v>
      </c>
      <c r="M10" s="161" t="s">
        <v>71</v>
      </c>
      <c r="N10" s="161" t="s">
        <v>72</v>
      </c>
      <c r="O10" s="161" t="s">
        <v>73</v>
      </c>
      <c r="P10" s="161" t="s">
        <v>74</v>
      </c>
      <c r="Q10" s="161" t="s">
        <v>75</v>
      </c>
      <c r="R10" s="163" t="s">
        <v>37</v>
      </c>
    </row>
    <row r="11" spans="1:18" x14ac:dyDescent="0.3">
      <c r="B11" s="81"/>
      <c r="C11" s="81"/>
      <c r="D11" s="81"/>
      <c r="E11" s="81"/>
      <c r="F11" s="81"/>
      <c r="G11" s="81"/>
      <c r="H11" s="167"/>
      <c r="I11" s="167"/>
      <c r="J11" s="164">
        <f t="shared" ref="J11:J52" si="0">SUM(H11:I11)</f>
        <v>0</v>
      </c>
      <c r="K11" s="167"/>
      <c r="L11" s="167"/>
      <c r="M11" s="167"/>
      <c r="N11" s="167"/>
      <c r="O11" s="167"/>
      <c r="P11" s="167"/>
      <c r="Q11" s="167"/>
      <c r="R11" s="164">
        <f t="shared" ref="R11:R52" si="1">SUM(K11:Q11)</f>
        <v>0</v>
      </c>
    </row>
    <row r="12" spans="1:18" x14ac:dyDescent="0.3">
      <c r="B12" s="81"/>
      <c r="C12" s="81"/>
      <c r="D12" s="81"/>
      <c r="E12" s="81"/>
      <c r="F12" s="81"/>
      <c r="G12" s="81"/>
      <c r="H12" s="167"/>
      <c r="I12" s="167"/>
      <c r="J12" s="164">
        <f t="shared" si="0"/>
        <v>0</v>
      </c>
      <c r="K12" s="167"/>
      <c r="L12" s="167"/>
      <c r="M12" s="167"/>
      <c r="N12" s="167"/>
      <c r="O12" s="167"/>
      <c r="P12" s="167"/>
      <c r="Q12" s="167"/>
      <c r="R12" s="164">
        <f t="shared" si="1"/>
        <v>0</v>
      </c>
    </row>
    <row r="13" spans="1:18" x14ac:dyDescent="0.3">
      <c r="B13" s="81"/>
      <c r="C13" s="81"/>
      <c r="D13" s="81"/>
      <c r="E13" s="81"/>
      <c r="F13" s="81"/>
      <c r="G13" s="81"/>
      <c r="H13" s="167"/>
      <c r="I13" s="167"/>
      <c r="J13" s="164">
        <f t="shared" si="0"/>
        <v>0</v>
      </c>
      <c r="K13" s="167"/>
      <c r="L13" s="167"/>
      <c r="M13" s="167"/>
      <c r="N13" s="167"/>
      <c r="O13" s="167"/>
      <c r="P13" s="167"/>
      <c r="Q13" s="167"/>
      <c r="R13" s="164">
        <f t="shared" si="1"/>
        <v>0</v>
      </c>
    </row>
    <row r="14" spans="1:18" x14ac:dyDescent="0.3">
      <c r="B14" s="81"/>
      <c r="C14" s="81"/>
      <c r="D14" s="81"/>
      <c r="E14" s="81"/>
      <c r="F14" s="81"/>
      <c r="G14" s="81"/>
      <c r="H14" s="167"/>
      <c r="I14" s="167"/>
      <c r="J14" s="164">
        <f t="shared" si="0"/>
        <v>0</v>
      </c>
      <c r="K14" s="167"/>
      <c r="L14" s="167"/>
      <c r="M14" s="167"/>
      <c r="N14" s="167"/>
      <c r="O14" s="167"/>
      <c r="P14" s="167"/>
      <c r="Q14" s="167"/>
      <c r="R14" s="164">
        <f t="shared" si="1"/>
        <v>0</v>
      </c>
    </row>
    <row r="15" spans="1:18" x14ac:dyDescent="0.3">
      <c r="B15" s="81"/>
      <c r="C15" s="81"/>
      <c r="D15" s="81"/>
      <c r="E15" s="81"/>
      <c r="F15" s="81"/>
      <c r="G15" s="81"/>
      <c r="H15" s="167"/>
      <c r="I15" s="167"/>
      <c r="J15" s="164">
        <f t="shared" si="0"/>
        <v>0</v>
      </c>
      <c r="K15" s="167"/>
      <c r="L15" s="167"/>
      <c r="M15" s="167"/>
      <c r="N15" s="167"/>
      <c r="O15" s="167"/>
      <c r="P15" s="167"/>
      <c r="Q15" s="167"/>
      <c r="R15" s="164">
        <f t="shared" si="1"/>
        <v>0</v>
      </c>
    </row>
    <row r="16" spans="1:18" x14ac:dyDescent="0.3">
      <c r="B16" s="81"/>
      <c r="C16" s="81"/>
      <c r="D16" s="81"/>
      <c r="E16" s="81"/>
      <c r="F16" s="81"/>
      <c r="G16" s="81"/>
      <c r="H16" s="167"/>
      <c r="I16" s="167"/>
      <c r="J16" s="164">
        <f t="shared" si="0"/>
        <v>0</v>
      </c>
      <c r="K16" s="167"/>
      <c r="L16" s="167"/>
      <c r="M16" s="167"/>
      <c r="N16" s="167"/>
      <c r="O16" s="167"/>
      <c r="P16" s="167"/>
      <c r="Q16" s="167"/>
      <c r="R16" s="164">
        <f t="shared" si="1"/>
        <v>0</v>
      </c>
    </row>
    <row r="17" spans="2:18" x14ac:dyDescent="0.3">
      <c r="B17" s="81"/>
      <c r="C17" s="81"/>
      <c r="D17" s="81"/>
      <c r="E17" s="81"/>
      <c r="F17" s="81"/>
      <c r="G17" s="81"/>
      <c r="H17" s="167"/>
      <c r="I17" s="167"/>
      <c r="J17" s="164">
        <f t="shared" si="0"/>
        <v>0</v>
      </c>
      <c r="K17" s="167"/>
      <c r="L17" s="167"/>
      <c r="M17" s="167"/>
      <c r="N17" s="167"/>
      <c r="O17" s="167"/>
      <c r="P17" s="167"/>
      <c r="Q17" s="167"/>
      <c r="R17" s="164">
        <f t="shared" si="1"/>
        <v>0</v>
      </c>
    </row>
    <row r="18" spans="2:18" x14ac:dyDescent="0.3">
      <c r="B18" s="81"/>
      <c r="C18" s="81"/>
      <c r="D18" s="81"/>
      <c r="E18" s="81"/>
      <c r="F18" s="81"/>
      <c r="G18" s="81"/>
      <c r="H18" s="167"/>
      <c r="I18" s="167"/>
      <c r="J18" s="164">
        <f t="shared" si="0"/>
        <v>0</v>
      </c>
      <c r="K18" s="167"/>
      <c r="L18" s="167"/>
      <c r="M18" s="167"/>
      <c r="N18" s="167"/>
      <c r="O18" s="167"/>
      <c r="P18" s="167"/>
      <c r="Q18" s="167"/>
      <c r="R18" s="164">
        <f t="shared" si="1"/>
        <v>0</v>
      </c>
    </row>
    <row r="19" spans="2:18" x14ac:dyDescent="0.3">
      <c r="B19" s="81"/>
      <c r="C19" s="81"/>
      <c r="D19" s="81"/>
      <c r="E19" s="81"/>
      <c r="F19" s="81"/>
      <c r="G19" s="81"/>
      <c r="H19" s="167"/>
      <c r="I19" s="167"/>
      <c r="J19" s="164">
        <f t="shared" si="0"/>
        <v>0</v>
      </c>
      <c r="K19" s="167"/>
      <c r="L19" s="167"/>
      <c r="M19" s="167"/>
      <c r="N19" s="167"/>
      <c r="O19" s="167"/>
      <c r="P19" s="167"/>
      <c r="Q19" s="167"/>
      <c r="R19" s="164">
        <f t="shared" si="1"/>
        <v>0</v>
      </c>
    </row>
    <row r="20" spans="2:18" x14ac:dyDescent="0.3">
      <c r="B20" s="81"/>
      <c r="C20" s="81"/>
      <c r="D20" s="81"/>
      <c r="E20" s="81"/>
      <c r="F20" s="81"/>
      <c r="G20" s="81"/>
      <c r="H20" s="167"/>
      <c r="I20" s="167"/>
      <c r="J20" s="164">
        <f t="shared" si="0"/>
        <v>0</v>
      </c>
      <c r="K20" s="167"/>
      <c r="L20" s="167"/>
      <c r="M20" s="167"/>
      <c r="N20" s="167"/>
      <c r="O20" s="167"/>
      <c r="P20" s="167"/>
      <c r="Q20" s="167"/>
      <c r="R20" s="164">
        <f t="shared" si="1"/>
        <v>0</v>
      </c>
    </row>
    <row r="21" spans="2:18" x14ac:dyDescent="0.3">
      <c r="B21" s="81"/>
      <c r="C21" s="81"/>
      <c r="D21" s="81"/>
      <c r="E21" s="81"/>
      <c r="F21" s="81"/>
      <c r="G21" s="81"/>
      <c r="H21" s="167"/>
      <c r="I21" s="167"/>
      <c r="J21" s="164">
        <f t="shared" si="0"/>
        <v>0</v>
      </c>
      <c r="K21" s="167"/>
      <c r="L21" s="167"/>
      <c r="M21" s="167"/>
      <c r="N21" s="167"/>
      <c r="O21" s="167"/>
      <c r="P21" s="167"/>
      <c r="Q21" s="167"/>
      <c r="R21" s="164">
        <f t="shared" si="1"/>
        <v>0</v>
      </c>
    </row>
    <row r="22" spans="2:18" x14ac:dyDescent="0.3">
      <c r="B22" s="81"/>
      <c r="C22" s="81"/>
      <c r="D22" s="81"/>
      <c r="E22" s="81"/>
      <c r="F22" s="81"/>
      <c r="G22" s="81"/>
      <c r="H22" s="167"/>
      <c r="I22" s="167"/>
      <c r="J22" s="164">
        <f t="shared" si="0"/>
        <v>0</v>
      </c>
      <c r="K22" s="167"/>
      <c r="L22" s="167"/>
      <c r="M22" s="167"/>
      <c r="N22" s="167"/>
      <c r="O22" s="167"/>
      <c r="P22" s="167"/>
      <c r="Q22" s="167"/>
      <c r="R22" s="164">
        <f t="shared" si="1"/>
        <v>0</v>
      </c>
    </row>
    <row r="23" spans="2:18" x14ac:dyDescent="0.3">
      <c r="B23" s="81"/>
      <c r="C23" s="81"/>
      <c r="D23" s="81"/>
      <c r="E23" s="81"/>
      <c r="F23" s="81"/>
      <c r="G23" s="81"/>
      <c r="H23" s="167"/>
      <c r="I23" s="167"/>
      <c r="J23" s="164">
        <f t="shared" si="0"/>
        <v>0</v>
      </c>
      <c r="K23" s="167"/>
      <c r="L23" s="167"/>
      <c r="M23" s="167"/>
      <c r="N23" s="167"/>
      <c r="O23" s="167"/>
      <c r="P23" s="167"/>
      <c r="Q23" s="167"/>
      <c r="R23" s="164">
        <f t="shared" si="1"/>
        <v>0</v>
      </c>
    </row>
    <row r="24" spans="2:18" x14ac:dyDescent="0.3">
      <c r="B24" s="81"/>
      <c r="C24" s="81"/>
      <c r="D24" s="81"/>
      <c r="E24" s="81"/>
      <c r="F24" s="81"/>
      <c r="G24" s="81"/>
      <c r="H24" s="167"/>
      <c r="I24" s="167"/>
      <c r="J24" s="164">
        <f t="shared" si="0"/>
        <v>0</v>
      </c>
      <c r="K24" s="167"/>
      <c r="L24" s="167"/>
      <c r="M24" s="167"/>
      <c r="N24" s="167"/>
      <c r="O24" s="167"/>
      <c r="P24" s="167"/>
      <c r="Q24" s="167"/>
      <c r="R24" s="164">
        <f t="shared" si="1"/>
        <v>0</v>
      </c>
    </row>
    <row r="25" spans="2:18" x14ac:dyDescent="0.3">
      <c r="B25" s="81"/>
      <c r="C25" s="81"/>
      <c r="D25" s="81"/>
      <c r="E25" s="81"/>
      <c r="F25" s="81"/>
      <c r="G25" s="81"/>
      <c r="H25" s="167"/>
      <c r="I25" s="167"/>
      <c r="J25" s="164">
        <f t="shared" si="0"/>
        <v>0</v>
      </c>
      <c r="K25" s="167"/>
      <c r="L25" s="167"/>
      <c r="M25" s="167"/>
      <c r="N25" s="167"/>
      <c r="O25" s="167"/>
      <c r="P25" s="167"/>
      <c r="Q25" s="167"/>
      <c r="R25" s="164">
        <f t="shared" si="1"/>
        <v>0</v>
      </c>
    </row>
    <row r="26" spans="2:18" x14ac:dyDescent="0.3">
      <c r="B26" s="81"/>
      <c r="C26" s="81"/>
      <c r="D26" s="81"/>
      <c r="E26" s="81"/>
      <c r="F26" s="81"/>
      <c r="G26" s="81"/>
      <c r="H26" s="167"/>
      <c r="I26" s="167"/>
      <c r="J26" s="164">
        <f t="shared" si="0"/>
        <v>0</v>
      </c>
      <c r="K26" s="167"/>
      <c r="L26" s="167"/>
      <c r="M26" s="167"/>
      <c r="N26" s="167"/>
      <c r="O26" s="167"/>
      <c r="P26" s="167"/>
      <c r="Q26" s="167"/>
      <c r="R26" s="164">
        <f t="shared" si="1"/>
        <v>0</v>
      </c>
    </row>
    <row r="27" spans="2:18" x14ac:dyDescent="0.3">
      <c r="B27" s="81"/>
      <c r="C27" s="81"/>
      <c r="D27" s="81"/>
      <c r="E27" s="81"/>
      <c r="F27" s="81"/>
      <c r="G27" s="81"/>
      <c r="H27" s="167"/>
      <c r="I27" s="167"/>
      <c r="J27" s="164">
        <f t="shared" si="0"/>
        <v>0</v>
      </c>
      <c r="K27" s="167"/>
      <c r="L27" s="167"/>
      <c r="M27" s="167"/>
      <c r="N27" s="167"/>
      <c r="O27" s="167"/>
      <c r="P27" s="167"/>
      <c r="Q27" s="167"/>
      <c r="R27" s="164">
        <f t="shared" si="1"/>
        <v>0</v>
      </c>
    </row>
    <row r="28" spans="2:18" x14ac:dyDescent="0.3">
      <c r="B28" s="81"/>
      <c r="C28" s="81"/>
      <c r="D28" s="81"/>
      <c r="E28" s="81"/>
      <c r="F28" s="81"/>
      <c r="G28" s="81"/>
      <c r="H28" s="167"/>
      <c r="I28" s="167"/>
      <c r="J28" s="164">
        <f t="shared" si="0"/>
        <v>0</v>
      </c>
      <c r="K28" s="167"/>
      <c r="L28" s="167"/>
      <c r="M28" s="167"/>
      <c r="N28" s="167"/>
      <c r="O28" s="167"/>
      <c r="P28" s="167"/>
      <c r="Q28" s="167"/>
      <c r="R28" s="164">
        <f t="shared" si="1"/>
        <v>0</v>
      </c>
    </row>
    <row r="29" spans="2:18" x14ac:dyDescent="0.3">
      <c r="B29" s="81"/>
      <c r="C29" s="81"/>
      <c r="D29" s="81"/>
      <c r="E29" s="81"/>
      <c r="F29" s="81"/>
      <c r="G29" s="81"/>
      <c r="H29" s="167"/>
      <c r="I29" s="167"/>
      <c r="J29" s="164">
        <f t="shared" si="0"/>
        <v>0</v>
      </c>
      <c r="K29" s="167"/>
      <c r="L29" s="167"/>
      <c r="M29" s="167"/>
      <c r="N29" s="167"/>
      <c r="O29" s="167"/>
      <c r="P29" s="167"/>
      <c r="Q29" s="167"/>
      <c r="R29" s="164">
        <f t="shared" si="1"/>
        <v>0</v>
      </c>
    </row>
    <row r="30" spans="2:18" x14ac:dyDescent="0.3">
      <c r="B30" s="81"/>
      <c r="C30" s="81"/>
      <c r="D30" s="81"/>
      <c r="E30" s="81"/>
      <c r="F30" s="81"/>
      <c r="G30" s="81"/>
      <c r="H30" s="167"/>
      <c r="I30" s="167"/>
      <c r="J30" s="164">
        <f t="shared" si="0"/>
        <v>0</v>
      </c>
      <c r="K30" s="167"/>
      <c r="L30" s="167"/>
      <c r="M30" s="167"/>
      <c r="N30" s="167"/>
      <c r="O30" s="167"/>
      <c r="P30" s="167"/>
      <c r="Q30" s="167"/>
      <c r="R30" s="164">
        <f t="shared" si="1"/>
        <v>0</v>
      </c>
    </row>
    <row r="31" spans="2:18" x14ac:dyDescent="0.3">
      <c r="B31" s="81"/>
      <c r="C31" s="81"/>
      <c r="D31" s="81"/>
      <c r="E31" s="81"/>
      <c r="F31" s="81"/>
      <c r="G31" s="81"/>
      <c r="H31" s="167"/>
      <c r="I31" s="167"/>
      <c r="J31" s="164">
        <f t="shared" si="0"/>
        <v>0</v>
      </c>
      <c r="K31" s="167"/>
      <c r="L31" s="167"/>
      <c r="M31" s="167"/>
      <c r="N31" s="167"/>
      <c r="O31" s="167"/>
      <c r="P31" s="167"/>
      <c r="Q31" s="167"/>
      <c r="R31" s="164">
        <f t="shared" si="1"/>
        <v>0</v>
      </c>
    </row>
    <row r="32" spans="2:18" x14ac:dyDescent="0.3">
      <c r="B32" s="81"/>
      <c r="C32" s="81"/>
      <c r="D32" s="81"/>
      <c r="E32" s="81"/>
      <c r="F32" s="81"/>
      <c r="G32" s="81"/>
      <c r="H32" s="167"/>
      <c r="I32" s="167"/>
      <c r="J32" s="164">
        <f t="shared" si="0"/>
        <v>0</v>
      </c>
      <c r="K32" s="167"/>
      <c r="L32" s="167"/>
      <c r="M32" s="167"/>
      <c r="N32" s="167"/>
      <c r="O32" s="167"/>
      <c r="P32" s="167"/>
      <c r="Q32" s="167"/>
      <c r="R32" s="164">
        <f t="shared" si="1"/>
        <v>0</v>
      </c>
    </row>
    <row r="33" spans="2:18" x14ac:dyDescent="0.3">
      <c r="B33" s="81"/>
      <c r="C33" s="81"/>
      <c r="D33" s="81"/>
      <c r="E33" s="81"/>
      <c r="F33" s="81"/>
      <c r="G33" s="81"/>
      <c r="H33" s="167"/>
      <c r="I33" s="167"/>
      <c r="J33" s="164">
        <f t="shared" si="0"/>
        <v>0</v>
      </c>
      <c r="K33" s="167"/>
      <c r="L33" s="167"/>
      <c r="M33" s="167"/>
      <c r="N33" s="167"/>
      <c r="O33" s="167"/>
      <c r="P33" s="167"/>
      <c r="Q33" s="167"/>
      <c r="R33" s="164">
        <f t="shared" si="1"/>
        <v>0</v>
      </c>
    </row>
    <row r="34" spans="2:18" x14ac:dyDescent="0.3">
      <c r="B34" s="81"/>
      <c r="C34" s="81"/>
      <c r="D34" s="81"/>
      <c r="E34" s="81"/>
      <c r="F34" s="81"/>
      <c r="G34" s="81"/>
      <c r="H34" s="167"/>
      <c r="I34" s="167"/>
      <c r="J34" s="164">
        <f t="shared" si="0"/>
        <v>0</v>
      </c>
      <c r="K34" s="167"/>
      <c r="L34" s="167"/>
      <c r="M34" s="167"/>
      <c r="N34" s="167"/>
      <c r="O34" s="167"/>
      <c r="P34" s="167"/>
      <c r="Q34" s="167"/>
      <c r="R34" s="164">
        <f t="shared" si="1"/>
        <v>0</v>
      </c>
    </row>
    <row r="35" spans="2:18" x14ac:dyDescent="0.3">
      <c r="B35" s="81"/>
      <c r="C35" s="81"/>
      <c r="D35" s="81"/>
      <c r="E35" s="81"/>
      <c r="F35" s="81"/>
      <c r="G35" s="81"/>
      <c r="H35" s="167"/>
      <c r="I35" s="167"/>
      <c r="J35" s="164">
        <f t="shared" si="0"/>
        <v>0</v>
      </c>
      <c r="K35" s="167"/>
      <c r="L35" s="167"/>
      <c r="M35" s="167"/>
      <c r="N35" s="167"/>
      <c r="O35" s="167"/>
      <c r="P35" s="167"/>
      <c r="Q35" s="167"/>
      <c r="R35" s="164">
        <f t="shared" si="1"/>
        <v>0</v>
      </c>
    </row>
    <row r="36" spans="2:18" x14ac:dyDescent="0.3">
      <c r="B36" s="81"/>
      <c r="C36" s="81"/>
      <c r="D36" s="81"/>
      <c r="E36" s="81"/>
      <c r="F36" s="81"/>
      <c r="G36" s="81"/>
      <c r="H36" s="167"/>
      <c r="I36" s="167"/>
      <c r="J36" s="164">
        <f t="shared" si="0"/>
        <v>0</v>
      </c>
      <c r="K36" s="167"/>
      <c r="L36" s="167"/>
      <c r="M36" s="167"/>
      <c r="N36" s="167"/>
      <c r="O36" s="167"/>
      <c r="P36" s="167"/>
      <c r="Q36" s="167"/>
      <c r="R36" s="164">
        <f t="shared" si="1"/>
        <v>0</v>
      </c>
    </row>
    <row r="37" spans="2:18" x14ac:dyDescent="0.3">
      <c r="B37" s="81"/>
      <c r="C37" s="81"/>
      <c r="D37" s="81"/>
      <c r="E37" s="81"/>
      <c r="F37" s="81"/>
      <c r="G37" s="81"/>
      <c r="H37" s="167"/>
      <c r="I37" s="167"/>
      <c r="J37" s="164">
        <f t="shared" si="0"/>
        <v>0</v>
      </c>
      <c r="K37" s="167"/>
      <c r="L37" s="167"/>
      <c r="M37" s="167"/>
      <c r="N37" s="167"/>
      <c r="O37" s="167"/>
      <c r="P37" s="167"/>
      <c r="Q37" s="167"/>
      <c r="R37" s="164">
        <f t="shared" si="1"/>
        <v>0</v>
      </c>
    </row>
    <row r="38" spans="2:18" x14ac:dyDescent="0.3">
      <c r="B38" s="81"/>
      <c r="C38" s="81"/>
      <c r="D38" s="81"/>
      <c r="E38" s="81"/>
      <c r="F38" s="81"/>
      <c r="G38" s="81"/>
      <c r="H38" s="167"/>
      <c r="I38" s="167"/>
      <c r="J38" s="164">
        <f t="shared" si="0"/>
        <v>0</v>
      </c>
      <c r="K38" s="167"/>
      <c r="L38" s="167"/>
      <c r="M38" s="167"/>
      <c r="N38" s="167"/>
      <c r="O38" s="167"/>
      <c r="P38" s="167"/>
      <c r="Q38" s="167"/>
      <c r="R38" s="164">
        <f t="shared" si="1"/>
        <v>0</v>
      </c>
    </row>
    <row r="39" spans="2:18" x14ac:dyDescent="0.3">
      <c r="B39" s="81"/>
      <c r="C39" s="81"/>
      <c r="D39" s="81"/>
      <c r="E39" s="81"/>
      <c r="F39" s="81"/>
      <c r="G39" s="81"/>
      <c r="H39" s="167"/>
      <c r="I39" s="167"/>
      <c r="J39" s="164">
        <f t="shared" si="0"/>
        <v>0</v>
      </c>
      <c r="K39" s="167"/>
      <c r="L39" s="167"/>
      <c r="M39" s="167"/>
      <c r="N39" s="167"/>
      <c r="O39" s="167"/>
      <c r="P39" s="167"/>
      <c r="Q39" s="167"/>
      <c r="R39" s="164">
        <f t="shared" si="1"/>
        <v>0</v>
      </c>
    </row>
    <row r="40" spans="2:18" x14ac:dyDescent="0.3">
      <c r="B40" s="81"/>
      <c r="C40" s="81"/>
      <c r="D40" s="81"/>
      <c r="E40" s="81"/>
      <c r="F40" s="81"/>
      <c r="G40" s="81"/>
      <c r="H40" s="167"/>
      <c r="I40" s="167"/>
      <c r="J40" s="164">
        <f t="shared" si="0"/>
        <v>0</v>
      </c>
      <c r="K40" s="167"/>
      <c r="L40" s="167"/>
      <c r="M40" s="167"/>
      <c r="N40" s="167"/>
      <c r="O40" s="167"/>
      <c r="P40" s="167"/>
      <c r="Q40" s="167"/>
      <c r="R40" s="164">
        <f t="shared" si="1"/>
        <v>0</v>
      </c>
    </row>
    <row r="41" spans="2:18" x14ac:dyDescent="0.3">
      <c r="B41" s="81"/>
      <c r="C41" s="81"/>
      <c r="D41" s="81"/>
      <c r="E41" s="81"/>
      <c r="F41" s="81"/>
      <c r="G41" s="81"/>
      <c r="H41" s="167"/>
      <c r="I41" s="167"/>
      <c r="J41" s="164">
        <f t="shared" si="0"/>
        <v>0</v>
      </c>
      <c r="K41" s="167"/>
      <c r="L41" s="167"/>
      <c r="M41" s="167"/>
      <c r="N41" s="167"/>
      <c r="O41" s="167"/>
      <c r="P41" s="167"/>
      <c r="Q41" s="167"/>
      <c r="R41" s="164">
        <f t="shared" si="1"/>
        <v>0</v>
      </c>
    </row>
    <row r="42" spans="2:18" x14ac:dyDescent="0.3">
      <c r="B42" s="81"/>
      <c r="C42" s="81"/>
      <c r="D42" s="81"/>
      <c r="E42" s="81"/>
      <c r="F42" s="81"/>
      <c r="G42" s="81"/>
      <c r="H42" s="167"/>
      <c r="I42" s="167"/>
      <c r="J42" s="164">
        <f t="shared" si="0"/>
        <v>0</v>
      </c>
      <c r="K42" s="167"/>
      <c r="L42" s="167"/>
      <c r="M42" s="167"/>
      <c r="N42" s="167"/>
      <c r="O42" s="167"/>
      <c r="P42" s="167"/>
      <c r="Q42" s="167"/>
      <c r="R42" s="164">
        <f t="shared" si="1"/>
        <v>0</v>
      </c>
    </row>
    <row r="43" spans="2:18" x14ac:dyDescent="0.3">
      <c r="B43" s="81"/>
      <c r="C43" s="81"/>
      <c r="D43" s="81"/>
      <c r="E43" s="81"/>
      <c r="F43" s="81"/>
      <c r="G43" s="81"/>
      <c r="H43" s="167"/>
      <c r="I43" s="167"/>
      <c r="J43" s="164">
        <f t="shared" si="0"/>
        <v>0</v>
      </c>
      <c r="K43" s="167"/>
      <c r="L43" s="167"/>
      <c r="M43" s="167"/>
      <c r="N43" s="167"/>
      <c r="O43" s="167"/>
      <c r="P43" s="167"/>
      <c r="Q43" s="167"/>
      <c r="R43" s="164">
        <f t="shared" si="1"/>
        <v>0</v>
      </c>
    </row>
    <row r="44" spans="2:18" x14ac:dyDescent="0.3">
      <c r="B44" s="81"/>
      <c r="C44" s="81"/>
      <c r="D44" s="81"/>
      <c r="E44" s="81"/>
      <c r="F44" s="81"/>
      <c r="G44" s="81"/>
      <c r="H44" s="167"/>
      <c r="I44" s="167"/>
      <c r="J44" s="164">
        <f t="shared" si="0"/>
        <v>0</v>
      </c>
      <c r="K44" s="167"/>
      <c r="L44" s="167"/>
      <c r="M44" s="167"/>
      <c r="N44" s="167"/>
      <c r="O44" s="167"/>
      <c r="P44" s="167"/>
      <c r="Q44" s="167"/>
      <c r="R44" s="164">
        <f t="shared" si="1"/>
        <v>0</v>
      </c>
    </row>
    <row r="45" spans="2:18" x14ac:dyDescent="0.3">
      <c r="B45" s="81"/>
      <c r="C45" s="81"/>
      <c r="D45" s="81"/>
      <c r="E45" s="81"/>
      <c r="F45" s="81"/>
      <c r="G45" s="81"/>
      <c r="H45" s="167"/>
      <c r="I45" s="167"/>
      <c r="J45" s="164">
        <f t="shared" si="0"/>
        <v>0</v>
      </c>
      <c r="K45" s="167"/>
      <c r="L45" s="167"/>
      <c r="M45" s="167"/>
      <c r="N45" s="167"/>
      <c r="O45" s="167"/>
      <c r="P45" s="167"/>
      <c r="Q45" s="167"/>
      <c r="R45" s="164">
        <f t="shared" si="1"/>
        <v>0</v>
      </c>
    </row>
    <row r="46" spans="2:18" x14ac:dyDescent="0.3">
      <c r="B46" s="81"/>
      <c r="C46" s="81"/>
      <c r="D46" s="81"/>
      <c r="E46" s="81"/>
      <c r="F46" s="81"/>
      <c r="G46" s="81"/>
      <c r="H46" s="167"/>
      <c r="I46" s="167"/>
      <c r="J46" s="164">
        <f t="shared" si="0"/>
        <v>0</v>
      </c>
      <c r="K46" s="167"/>
      <c r="L46" s="167"/>
      <c r="M46" s="167"/>
      <c r="N46" s="167"/>
      <c r="O46" s="167"/>
      <c r="P46" s="167"/>
      <c r="Q46" s="167"/>
      <c r="R46" s="164">
        <f t="shared" si="1"/>
        <v>0</v>
      </c>
    </row>
    <row r="47" spans="2:18" x14ac:dyDescent="0.3">
      <c r="B47" s="81"/>
      <c r="C47" s="81"/>
      <c r="D47" s="81"/>
      <c r="E47" s="81"/>
      <c r="F47" s="81"/>
      <c r="G47" s="81"/>
      <c r="H47" s="167"/>
      <c r="I47" s="167"/>
      <c r="J47" s="164">
        <f t="shared" si="0"/>
        <v>0</v>
      </c>
      <c r="K47" s="167"/>
      <c r="L47" s="167"/>
      <c r="M47" s="167"/>
      <c r="N47" s="167"/>
      <c r="O47" s="167"/>
      <c r="P47" s="167"/>
      <c r="Q47" s="167"/>
      <c r="R47" s="164">
        <f t="shared" si="1"/>
        <v>0</v>
      </c>
    </row>
    <row r="48" spans="2:18" x14ac:dyDescent="0.3">
      <c r="B48" s="81"/>
      <c r="C48" s="81"/>
      <c r="D48" s="81"/>
      <c r="E48" s="81"/>
      <c r="F48" s="81"/>
      <c r="G48" s="81"/>
      <c r="H48" s="167"/>
      <c r="I48" s="167"/>
      <c r="J48" s="164">
        <f t="shared" si="0"/>
        <v>0</v>
      </c>
      <c r="K48" s="167"/>
      <c r="L48" s="167"/>
      <c r="M48" s="167"/>
      <c r="N48" s="167"/>
      <c r="O48" s="167"/>
      <c r="P48" s="167"/>
      <c r="Q48" s="167"/>
      <c r="R48" s="164">
        <f t="shared" si="1"/>
        <v>0</v>
      </c>
    </row>
    <row r="49" spans="2:18" x14ac:dyDescent="0.3">
      <c r="B49" s="81"/>
      <c r="C49" s="81"/>
      <c r="D49" s="81"/>
      <c r="E49" s="81"/>
      <c r="F49" s="81"/>
      <c r="G49" s="81"/>
      <c r="H49" s="167"/>
      <c r="I49" s="167"/>
      <c r="J49" s="164">
        <f t="shared" si="0"/>
        <v>0</v>
      </c>
      <c r="K49" s="167"/>
      <c r="L49" s="167"/>
      <c r="M49" s="167"/>
      <c r="N49" s="167"/>
      <c r="O49" s="167"/>
      <c r="P49" s="167"/>
      <c r="Q49" s="167"/>
      <c r="R49" s="164">
        <f t="shared" si="1"/>
        <v>0</v>
      </c>
    </row>
    <row r="50" spans="2:18" x14ac:dyDescent="0.3">
      <c r="B50" s="81"/>
      <c r="C50" s="81"/>
      <c r="D50" s="81"/>
      <c r="E50" s="81"/>
      <c r="F50" s="81"/>
      <c r="G50" s="81"/>
      <c r="H50" s="167"/>
      <c r="I50" s="167"/>
      <c r="J50" s="164">
        <f t="shared" si="0"/>
        <v>0</v>
      </c>
      <c r="K50" s="167"/>
      <c r="L50" s="167"/>
      <c r="M50" s="167"/>
      <c r="N50" s="167"/>
      <c r="O50" s="167"/>
      <c r="P50" s="167"/>
      <c r="Q50" s="167"/>
      <c r="R50" s="164">
        <f t="shared" si="1"/>
        <v>0</v>
      </c>
    </row>
    <row r="51" spans="2:18" x14ac:dyDescent="0.3">
      <c r="B51" s="81"/>
      <c r="C51" s="81"/>
      <c r="D51" s="81"/>
      <c r="E51" s="81"/>
      <c r="F51" s="81"/>
      <c r="G51" s="81"/>
      <c r="H51" s="167"/>
      <c r="I51" s="167"/>
      <c r="J51" s="164">
        <f t="shared" si="0"/>
        <v>0</v>
      </c>
      <c r="K51" s="167"/>
      <c r="L51" s="167"/>
      <c r="M51" s="167"/>
      <c r="N51" s="167"/>
      <c r="O51" s="167"/>
      <c r="P51" s="167"/>
      <c r="Q51" s="167"/>
      <c r="R51" s="164">
        <f t="shared" si="1"/>
        <v>0</v>
      </c>
    </row>
    <row r="52" spans="2:18" ht="15" thickBot="1" x14ac:dyDescent="0.35">
      <c r="B52" s="81"/>
      <c r="C52" s="81"/>
      <c r="D52" s="81"/>
      <c r="E52" s="81"/>
      <c r="F52" s="81"/>
      <c r="G52" s="81"/>
      <c r="H52" s="167"/>
      <c r="I52" s="167"/>
      <c r="J52" s="164">
        <f t="shared" si="0"/>
        <v>0</v>
      </c>
      <c r="K52" s="167"/>
      <c r="L52" s="167"/>
      <c r="M52" s="167"/>
      <c r="N52" s="167"/>
      <c r="O52" s="167"/>
      <c r="P52" s="167"/>
      <c r="Q52" s="167"/>
      <c r="R52" s="164">
        <f t="shared" si="1"/>
        <v>0</v>
      </c>
    </row>
    <row r="53" spans="2:18" ht="16.2" thickBot="1" x14ac:dyDescent="0.35">
      <c r="B53" s="242" t="s">
        <v>41</v>
      </c>
      <c r="C53" s="243"/>
      <c r="D53" s="244"/>
      <c r="E53" s="244"/>
      <c r="F53" s="244"/>
      <c r="G53" s="245"/>
      <c r="H53" s="165">
        <f>SUM(H11:H52)</f>
        <v>0</v>
      </c>
      <c r="I53" s="165">
        <f>SUM(I11:I52)</f>
        <v>0</v>
      </c>
      <c r="J53" s="165">
        <f>SUM(J11:J52)</f>
        <v>0</v>
      </c>
      <c r="K53" s="166">
        <f>SUM(K11:K52)</f>
        <v>0</v>
      </c>
      <c r="L53" s="166">
        <f>SUM(L11:L52)</f>
        <v>0</v>
      </c>
      <c r="M53" s="166">
        <f t="shared" ref="M53:Q53" si="2">SUM(M11:M52)</f>
        <v>0</v>
      </c>
      <c r="N53" s="166">
        <f t="shared" si="2"/>
        <v>0</v>
      </c>
      <c r="O53" s="166">
        <f t="shared" si="2"/>
        <v>0</v>
      </c>
      <c r="P53" s="166">
        <f t="shared" si="2"/>
        <v>0</v>
      </c>
      <c r="Q53" s="166">
        <f t="shared" si="2"/>
        <v>0</v>
      </c>
      <c r="R53" s="165">
        <f>SUM(R11:R52)</f>
        <v>0</v>
      </c>
    </row>
  </sheetData>
  <sheetProtection sheet="1" objects="1" scenarios="1"/>
  <protectedRanges>
    <protectedRange sqref="B11:I52 K11:Q52" name="Range1"/>
  </protectedRanges>
  <mergeCells count="13">
    <mergeCell ref="H9:I9"/>
    <mergeCell ref="K9:Q9"/>
    <mergeCell ref="D2:E2"/>
    <mergeCell ref="B6:E6"/>
    <mergeCell ref="B53:G53"/>
    <mergeCell ref="B9:B10"/>
    <mergeCell ref="D9:D10"/>
    <mergeCell ref="E9:E10"/>
    <mergeCell ref="F9:F10"/>
    <mergeCell ref="G9:G10"/>
    <mergeCell ref="C9:C10"/>
    <mergeCell ref="F2:H2"/>
    <mergeCell ref="F3:H3"/>
  </mergeCells>
  <phoneticPr fontId="20" type="noConversion"/>
  <conditionalFormatting sqref="E9">
    <cfRule type="cellIs" dxfId="1" priority="1" operator="equal">
      <formula>"No"</formula>
    </cfRule>
    <cfRule type="cellIs" dxfId="0" priority="2" operator="equal">
      <formula>"Yes"</formula>
    </cfRule>
  </conditionalFormatting>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sheetPr>
    <tabColor rgb="FF92D050"/>
  </sheetPr>
  <dimension ref="A1:K38"/>
  <sheetViews>
    <sheetView showGridLines="0" zoomScale="80" zoomScaleNormal="80" workbookViewId="0">
      <selection activeCell="I12" sqref="I12:I37"/>
    </sheetView>
  </sheetViews>
  <sheetFormatPr defaultColWidth="9.33203125" defaultRowHeight="13.8" x14ac:dyDescent="0.25"/>
  <cols>
    <col min="1" max="1" width="4.6640625" style="5" customWidth="1"/>
    <col min="2" max="2" width="34.6640625" style="5" customWidth="1"/>
    <col min="3" max="15" width="23.6640625" style="5" customWidth="1"/>
    <col min="16" max="16" width="22.6640625" style="5" customWidth="1"/>
    <col min="17" max="18" width="25.6640625" style="5" customWidth="1"/>
    <col min="19" max="19" width="15.33203125" style="5" bestFit="1" customWidth="1"/>
    <col min="20" max="16384" width="9.33203125" style="5"/>
  </cols>
  <sheetData>
    <row r="1" spans="1:11" s="83" customFormat="1" x14ac:dyDescent="0.25">
      <c r="A1" s="15" t="s">
        <v>2</v>
      </c>
      <c r="B1" s="47"/>
      <c r="C1" s="47"/>
      <c r="D1" s="47"/>
      <c r="E1" s="5"/>
      <c r="F1" s="5"/>
      <c r="G1" s="5"/>
      <c r="H1" s="5"/>
      <c r="I1" s="5"/>
      <c r="J1" s="5"/>
      <c r="K1" s="5"/>
    </row>
    <row r="2" spans="1:11" s="83" customFormat="1" ht="15" customHeight="1" x14ac:dyDescent="0.25">
      <c r="A2" s="18" t="s">
        <v>1</v>
      </c>
      <c r="B2" s="47"/>
      <c r="E2" s="253" t="str">
        <f>IF('3. Cost Proposal Summary'!F2="","",'3. Cost Proposal Summary'!F2)</f>
        <v/>
      </c>
      <c r="F2" s="253"/>
      <c r="G2" s="5"/>
      <c r="H2" s="5"/>
      <c r="I2" s="5"/>
      <c r="J2" s="5"/>
      <c r="K2" s="5"/>
    </row>
    <row r="3" spans="1:11" s="83" customFormat="1" ht="16.5" customHeight="1" x14ac:dyDescent="0.25">
      <c r="A3" s="15"/>
      <c r="E3" s="252" t="s">
        <v>27</v>
      </c>
      <c r="F3" s="252"/>
      <c r="G3" s="5"/>
      <c r="H3" s="5"/>
      <c r="I3" s="5"/>
      <c r="J3" s="5"/>
      <c r="K3" s="5"/>
    </row>
    <row r="4" spans="1:11" s="83" customFormat="1" x14ac:dyDescent="0.25">
      <c r="A4" s="19" t="s">
        <v>22</v>
      </c>
      <c r="B4" s="19"/>
      <c r="C4" s="50"/>
      <c r="D4" s="50"/>
      <c r="E4" s="5"/>
      <c r="F4" s="5"/>
      <c r="G4" s="5"/>
      <c r="H4" s="5"/>
      <c r="I4" s="5"/>
      <c r="J4" s="5"/>
      <c r="K4" s="5"/>
    </row>
    <row r="5" spans="1:11" ht="186" customHeight="1" x14ac:dyDescent="0.25">
      <c r="B5" s="254" t="s">
        <v>149</v>
      </c>
      <c r="C5" s="217"/>
      <c r="D5" s="217"/>
      <c r="E5" s="217"/>
      <c r="F5" s="218"/>
    </row>
    <row r="7" spans="1:11" s="7" customFormat="1" ht="18.75" customHeight="1" x14ac:dyDescent="0.3">
      <c r="B7" s="6" t="s">
        <v>150</v>
      </c>
    </row>
    <row r="9" spans="1:11" ht="14.4" thickBot="1" x14ac:dyDescent="0.3">
      <c r="B9" s="6" t="s">
        <v>22</v>
      </c>
    </row>
    <row r="10" spans="1:11" x14ac:dyDescent="0.25">
      <c r="B10" s="13" t="s">
        <v>151</v>
      </c>
      <c r="C10" s="84" t="s">
        <v>152</v>
      </c>
      <c r="D10" s="84" t="s">
        <v>153</v>
      </c>
      <c r="E10" s="84" t="s">
        <v>154</v>
      </c>
      <c r="F10" s="84" t="s">
        <v>155</v>
      </c>
      <c r="G10" s="84" t="s">
        <v>156</v>
      </c>
      <c r="H10" s="84" t="s">
        <v>157</v>
      </c>
      <c r="I10" s="84" t="s">
        <v>158</v>
      </c>
      <c r="J10" s="85" t="s">
        <v>37</v>
      </c>
    </row>
    <row r="11" spans="1:11" ht="14.4" x14ac:dyDescent="0.25">
      <c r="B11" s="14" t="s">
        <v>159</v>
      </c>
      <c r="C11" s="86">
        <v>500</v>
      </c>
      <c r="D11" s="86">
        <v>500</v>
      </c>
      <c r="E11" s="86">
        <v>500</v>
      </c>
      <c r="F11" s="86">
        <v>500</v>
      </c>
      <c r="G11" s="86">
        <v>500</v>
      </c>
      <c r="H11" s="86">
        <v>500</v>
      </c>
      <c r="I11" s="86">
        <v>500</v>
      </c>
      <c r="J11" s="87">
        <f>SUM(C11:I11)</f>
        <v>3500</v>
      </c>
    </row>
    <row r="12" spans="1:11" x14ac:dyDescent="0.25">
      <c r="B12" s="108"/>
      <c r="C12" s="89"/>
      <c r="D12" s="89"/>
      <c r="E12" s="89"/>
      <c r="F12" s="89"/>
      <c r="G12" s="89"/>
      <c r="H12" s="89"/>
      <c r="I12" s="89"/>
      <c r="J12" s="115">
        <f>SUM(C12:I12)</f>
        <v>0</v>
      </c>
    </row>
    <row r="13" spans="1:11" x14ac:dyDescent="0.25">
      <c r="B13" s="108"/>
      <c r="C13" s="89"/>
      <c r="D13" s="89"/>
      <c r="E13" s="89"/>
      <c r="F13" s="89"/>
      <c r="G13" s="89"/>
      <c r="H13" s="89"/>
      <c r="I13" s="89"/>
      <c r="J13" s="115">
        <f t="shared" ref="J13:J37" si="0">SUM(C13:I13)</f>
        <v>0</v>
      </c>
    </row>
    <row r="14" spans="1:11" x14ac:dyDescent="0.25">
      <c r="B14" s="108"/>
      <c r="C14" s="89"/>
      <c r="D14" s="89"/>
      <c r="E14" s="89"/>
      <c r="F14" s="89"/>
      <c r="G14" s="89"/>
      <c r="H14" s="89"/>
      <c r="I14" s="89"/>
      <c r="J14" s="115">
        <f t="shared" si="0"/>
        <v>0</v>
      </c>
    </row>
    <row r="15" spans="1:11" x14ac:dyDescent="0.25">
      <c r="B15" s="88"/>
      <c r="C15" s="89"/>
      <c r="D15" s="89"/>
      <c r="E15" s="89"/>
      <c r="F15" s="89"/>
      <c r="G15" s="89"/>
      <c r="H15" s="89"/>
      <c r="I15" s="89"/>
      <c r="J15" s="115">
        <f t="shared" si="0"/>
        <v>0</v>
      </c>
    </row>
    <row r="16" spans="1:11" x14ac:dyDescent="0.25">
      <c r="B16" s="88"/>
      <c r="C16" s="89"/>
      <c r="D16" s="89"/>
      <c r="E16" s="89"/>
      <c r="F16" s="89"/>
      <c r="G16" s="89"/>
      <c r="H16" s="89"/>
      <c r="I16" s="89"/>
      <c r="J16" s="115">
        <f t="shared" si="0"/>
        <v>0</v>
      </c>
    </row>
    <row r="17" spans="2:10" x14ac:dyDescent="0.25">
      <c r="B17" s="88"/>
      <c r="C17" s="89"/>
      <c r="D17" s="89"/>
      <c r="E17" s="89"/>
      <c r="F17" s="89"/>
      <c r="G17" s="89"/>
      <c r="H17" s="89"/>
      <c r="I17" s="89"/>
      <c r="J17" s="115">
        <f t="shared" si="0"/>
        <v>0</v>
      </c>
    </row>
    <row r="18" spans="2:10" x14ac:dyDescent="0.25">
      <c r="B18" s="88"/>
      <c r="C18" s="89"/>
      <c r="D18" s="89"/>
      <c r="E18" s="89"/>
      <c r="F18" s="89"/>
      <c r="G18" s="89"/>
      <c r="H18" s="89"/>
      <c r="I18" s="89"/>
      <c r="J18" s="115">
        <f t="shared" si="0"/>
        <v>0</v>
      </c>
    </row>
    <row r="19" spans="2:10" x14ac:dyDescent="0.25">
      <c r="B19" s="88"/>
      <c r="C19" s="89"/>
      <c r="D19" s="89"/>
      <c r="E19" s="89"/>
      <c r="F19" s="89"/>
      <c r="G19" s="89"/>
      <c r="H19" s="89"/>
      <c r="I19" s="89"/>
      <c r="J19" s="115">
        <f t="shared" si="0"/>
        <v>0</v>
      </c>
    </row>
    <row r="20" spans="2:10" ht="15.75" customHeight="1" x14ac:dyDescent="0.25">
      <c r="B20" s="88"/>
      <c r="C20" s="89"/>
      <c r="D20" s="89"/>
      <c r="E20" s="89"/>
      <c r="F20" s="89"/>
      <c r="G20" s="89"/>
      <c r="H20" s="89"/>
      <c r="I20" s="89"/>
      <c r="J20" s="115">
        <f t="shared" si="0"/>
        <v>0</v>
      </c>
    </row>
    <row r="21" spans="2:10" ht="15.75" customHeight="1" x14ac:dyDescent="0.25">
      <c r="B21" s="88"/>
      <c r="C21" s="89"/>
      <c r="D21" s="89"/>
      <c r="E21" s="89"/>
      <c r="F21" s="89"/>
      <c r="G21" s="89"/>
      <c r="H21" s="89"/>
      <c r="I21" s="89"/>
      <c r="J21" s="115">
        <f t="shared" si="0"/>
        <v>0</v>
      </c>
    </row>
    <row r="22" spans="2:10" ht="15.75" customHeight="1" x14ac:dyDescent="0.25">
      <c r="B22" s="88"/>
      <c r="C22" s="89"/>
      <c r="D22" s="89"/>
      <c r="E22" s="89"/>
      <c r="F22" s="89"/>
      <c r="G22" s="89"/>
      <c r="H22" s="89"/>
      <c r="I22" s="89"/>
      <c r="J22" s="115">
        <f t="shared" si="0"/>
        <v>0</v>
      </c>
    </row>
    <row r="23" spans="2:10" ht="15.75" customHeight="1" x14ac:dyDescent="0.25">
      <c r="B23" s="88"/>
      <c r="C23" s="89"/>
      <c r="D23" s="89"/>
      <c r="E23" s="89"/>
      <c r="F23" s="89"/>
      <c r="G23" s="89"/>
      <c r="H23" s="89"/>
      <c r="I23" s="89"/>
      <c r="J23" s="115">
        <f t="shared" si="0"/>
        <v>0</v>
      </c>
    </row>
    <row r="24" spans="2:10" ht="15.75" customHeight="1" x14ac:dyDescent="0.25">
      <c r="B24" s="88"/>
      <c r="C24" s="89"/>
      <c r="D24" s="89"/>
      <c r="E24" s="89"/>
      <c r="F24" s="89"/>
      <c r="G24" s="89"/>
      <c r="H24" s="89"/>
      <c r="I24" s="89"/>
      <c r="J24" s="115">
        <f t="shared" si="0"/>
        <v>0</v>
      </c>
    </row>
    <row r="25" spans="2:10" ht="15.75" customHeight="1" x14ac:dyDescent="0.25">
      <c r="B25" s="88"/>
      <c r="C25" s="89"/>
      <c r="D25" s="89"/>
      <c r="E25" s="89"/>
      <c r="F25" s="89"/>
      <c r="G25" s="89"/>
      <c r="H25" s="89"/>
      <c r="I25" s="89"/>
      <c r="J25" s="115">
        <f t="shared" si="0"/>
        <v>0</v>
      </c>
    </row>
    <row r="26" spans="2:10" ht="15.75" customHeight="1" x14ac:dyDescent="0.25">
      <c r="B26" s="88"/>
      <c r="C26" s="89"/>
      <c r="D26" s="89"/>
      <c r="E26" s="89"/>
      <c r="F26" s="89"/>
      <c r="G26" s="89"/>
      <c r="H26" s="89"/>
      <c r="I26" s="89"/>
      <c r="J26" s="115">
        <f t="shared" si="0"/>
        <v>0</v>
      </c>
    </row>
    <row r="27" spans="2:10" ht="15.75" customHeight="1" x14ac:dyDescent="0.25">
      <c r="B27" s="88"/>
      <c r="C27" s="89"/>
      <c r="D27" s="89"/>
      <c r="E27" s="89"/>
      <c r="F27" s="89"/>
      <c r="G27" s="89"/>
      <c r="H27" s="89"/>
      <c r="I27" s="89"/>
      <c r="J27" s="115">
        <f t="shared" si="0"/>
        <v>0</v>
      </c>
    </row>
    <row r="28" spans="2:10" ht="15.75" customHeight="1" x14ac:dyDescent="0.25">
      <c r="B28" s="88"/>
      <c r="C28" s="89"/>
      <c r="D28" s="89"/>
      <c r="E28" s="89"/>
      <c r="F28" s="89"/>
      <c r="G28" s="89"/>
      <c r="H28" s="89"/>
      <c r="I28" s="89"/>
      <c r="J28" s="115">
        <f t="shared" si="0"/>
        <v>0</v>
      </c>
    </row>
    <row r="29" spans="2:10" ht="15.75" customHeight="1" x14ac:dyDescent="0.25">
      <c r="B29" s="88"/>
      <c r="C29" s="89"/>
      <c r="D29" s="89"/>
      <c r="E29" s="89"/>
      <c r="F29" s="89"/>
      <c r="G29" s="89"/>
      <c r="H29" s="89"/>
      <c r="I29" s="89"/>
      <c r="J29" s="115">
        <f t="shared" si="0"/>
        <v>0</v>
      </c>
    </row>
    <row r="30" spans="2:10" ht="15.75" customHeight="1" x14ac:dyDescent="0.25">
      <c r="B30" s="88"/>
      <c r="C30" s="89"/>
      <c r="D30" s="89"/>
      <c r="E30" s="89"/>
      <c r="F30" s="89"/>
      <c r="G30" s="89"/>
      <c r="H30" s="89"/>
      <c r="I30" s="89"/>
      <c r="J30" s="115">
        <f t="shared" si="0"/>
        <v>0</v>
      </c>
    </row>
    <row r="31" spans="2:10" ht="15.75" customHeight="1" x14ac:dyDescent="0.25">
      <c r="B31" s="88"/>
      <c r="C31" s="89"/>
      <c r="D31" s="89"/>
      <c r="E31" s="89"/>
      <c r="F31" s="89"/>
      <c r="G31" s="89"/>
      <c r="H31" s="89"/>
      <c r="I31" s="89"/>
      <c r="J31" s="115">
        <f t="shared" si="0"/>
        <v>0</v>
      </c>
    </row>
    <row r="32" spans="2:10" x14ac:dyDescent="0.25">
      <c r="B32" s="88"/>
      <c r="C32" s="89"/>
      <c r="D32" s="89"/>
      <c r="E32" s="89"/>
      <c r="F32" s="89"/>
      <c r="G32" s="89"/>
      <c r="H32" s="89"/>
      <c r="I32" s="89"/>
      <c r="J32" s="115">
        <f t="shared" si="0"/>
        <v>0</v>
      </c>
    </row>
    <row r="33" spans="2:10" x14ac:dyDescent="0.25">
      <c r="B33" s="88"/>
      <c r="C33" s="89"/>
      <c r="D33" s="89"/>
      <c r="E33" s="89"/>
      <c r="F33" s="89"/>
      <c r="G33" s="89"/>
      <c r="H33" s="89"/>
      <c r="I33" s="89"/>
      <c r="J33" s="115">
        <f t="shared" si="0"/>
        <v>0</v>
      </c>
    </row>
    <row r="34" spans="2:10" x14ac:dyDescent="0.25">
      <c r="B34" s="88"/>
      <c r="C34" s="89"/>
      <c r="D34" s="89"/>
      <c r="E34" s="89"/>
      <c r="F34" s="89"/>
      <c r="G34" s="89"/>
      <c r="H34" s="89"/>
      <c r="I34" s="89"/>
      <c r="J34" s="115">
        <f t="shared" si="0"/>
        <v>0</v>
      </c>
    </row>
    <row r="35" spans="2:10" x14ac:dyDescent="0.25">
      <c r="B35" s="88"/>
      <c r="C35" s="89"/>
      <c r="D35" s="89"/>
      <c r="E35" s="89"/>
      <c r="F35" s="89"/>
      <c r="G35" s="89"/>
      <c r="H35" s="89"/>
      <c r="I35" s="89"/>
      <c r="J35" s="115">
        <f t="shared" si="0"/>
        <v>0</v>
      </c>
    </row>
    <row r="36" spans="2:10" x14ac:dyDescent="0.25">
      <c r="B36" s="88"/>
      <c r="C36" s="89"/>
      <c r="D36" s="89"/>
      <c r="E36" s="89"/>
      <c r="F36" s="89"/>
      <c r="G36" s="89"/>
      <c r="H36" s="89"/>
      <c r="I36" s="89"/>
      <c r="J36" s="115">
        <f t="shared" si="0"/>
        <v>0</v>
      </c>
    </row>
    <row r="37" spans="2:10" ht="14.4" thickBot="1" x14ac:dyDescent="0.3">
      <c r="B37" s="88"/>
      <c r="C37" s="90"/>
      <c r="D37" s="90"/>
      <c r="E37" s="90"/>
      <c r="F37" s="90"/>
      <c r="G37" s="90"/>
      <c r="H37" s="90"/>
      <c r="I37" s="90"/>
      <c r="J37" s="115">
        <f t="shared" si="0"/>
        <v>0</v>
      </c>
    </row>
    <row r="38" spans="2:10" ht="15" thickTop="1" thickBot="1" x14ac:dyDescent="0.3">
      <c r="B38" s="93" t="s">
        <v>41</v>
      </c>
      <c r="C38" s="113">
        <f t="shared" ref="C38:J38" si="1">SUM(C12:C37)</f>
        <v>0</v>
      </c>
      <c r="D38" s="113">
        <f t="shared" si="1"/>
        <v>0</v>
      </c>
      <c r="E38" s="113">
        <f t="shared" si="1"/>
        <v>0</v>
      </c>
      <c r="F38" s="113">
        <f t="shared" si="1"/>
        <v>0</v>
      </c>
      <c r="G38" s="113">
        <f t="shared" si="1"/>
        <v>0</v>
      </c>
      <c r="H38" s="113">
        <f t="shared" si="1"/>
        <v>0</v>
      </c>
      <c r="I38" s="113">
        <f t="shared" si="1"/>
        <v>0</v>
      </c>
      <c r="J38" s="114">
        <f t="shared" si="1"/>
        <v>0</v>
      </c>
    </row>
  </sheetData>
  <sheetProtection sheet="1" objects="1" scenarios="1"/>
  <mergeCells count="3">
    <mergeCell ref="E3:F3"/>
    <mergeCell ref="E2:F2"/>
    <mergeCell ref="B5:F5"/>
  </mergeCells>
  <pageMargins left="0.25" right="0.25" top="0.75" bottom="0.75" header="0.3" footer="0.3"/>
  <pageSetup scale="37" fitToWidth="0" fitToHeight="0"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M46"/>
  <sheetViews>
    <sheetView showGridLines="0" zoomScale="80" zoomScaleNormal="80" workbookViewId="0">
      <selection activeCell="B12" sqref="B12"/>
    </sheetView>
  </sheetViews>
  <sheetFormatPr defaultColWidth="9.33203125" defaultRowHeight="14.4" x14ac:dyDescent="0.3"/>
  <cols>
    <col min="1" max="1" width="5" style="17" customWidth="1"/>
    <col min="2" max="2" width="38.33203125" style="17" customWidth="1"/>
    <col min="3" max="3" width="71" style="17" bestFit="1" customWidth="1"/>
    <col min="4" max="4" width="16.33203125" style="17" customWidth="1"/>
    <col min="5" max="5" width="15.6640625" style="17" customWidth="1"/>
    <col min="6" max="6" width="10.44140625" style="17" customWidth="1"/>
    <col min="7" max="7" width="19.33203125" style="17" customWidth="1"/>
    <col min="8" max="12" width="15.6640625" style="17" customWidth="1"/>
    <col min="13" max="18" width="15.44140625" style="17" customWidth="1"/>
    <col min="19" max="16384" width="9.33203125" style="17"/>
  </cols>
  <sheetData>
    <row r="1" spans="1:13" x14ac:dyDescent="0.3">
      <c r="A1" s="15" t="s">
        <v>2</v>
      </c>
      <c r="B1" s="47"/>
      <c r="C1" s="47"/>
      <c r="D1" s="47"/>
      <c r="E1" s="47"/>
      <c r="F1" s="47"/>
      <c r="G1" s="47"/>
      <c r="H1" s="47"/>
      <c r="I1" s="47"/>
      <c r="J1" s="47"/>
      <c r="K1" s="47"/>
      <c r="L1" s="47"/>
    </row>
    <row r="2" spans="1:13" ht="15" customHeight="1" x14ac:dyDescent="0.3">
      <c r="A2" s="18" t="s">
        <v>1</v>
      </c>
      <c r="B2" s="47"/>
      <c r="C2" s="194" t="s">
        <v>26</v>
      </c>
      <c r="D2" s="195"/>
      <c r="E2" s="256" t="str">
        <f>IF('3. Cost Proposal Summary'!F2="","",'3. Cost Proposal Summary'!F2)</f>
        <v/>
      </c>
      <c r="F2" s="256"/>
      <c r="G2" s="256"/>
      <c r="H2" s="48"/>
      <c r="I2" s="48"/>
      <c r="J2" s="48"/>
      <c r="K2" s="47"/>
      <c r="L2" s="47"/>
    </row>
    <row r="3" spans="1:13" ht="15" customHeight="1" x14ac:dyDescent="0.3">
      <c r="A3" s="152"/>
      <c r="B3" s="154"/>
      <c r="C3" s="47"/>
      <c r="D3" s="49"/>
      <c r="E3" s="257" t="s">
        <v>27</v>
      </c>
      <c r="F3" s="257"/>
      <c r="G3" s="257"/>
      <c r="H3" s="48"/>
      <c r="I3" s="48"/>
      <c r="J3" s="48"/>
      <c r="K3" s="47"/>
      <c r="L3" s="47"/>
    </row>
    <row r="4" spans="1:13" x14ac:dyDescent="0.3">
      <c r="A4" s="18" t="s">
        <v>24</v>
      </c>
      <c r="B4" s="47"/>
      <c r="C4" s="47"/>
      <c r="D4" s="37"/>
      <c r="H4" s="48"/>
      <c r="I4" s="48"/>
      <c r="J4" s="48"/>
      <c r="K4" s="47"/>
      <c r="L4" s="47"/>
    </row>
    <row r="5" spans="1:13" x14ac:dyDescent="0.3">
      <c r="A5" s="19"/>
      <c r="B5" s="19"/>
      <c r="C5" s="47"/>
      <c r="D5" s="50"/>
      <c r="E5" s="50"/>
      <c r="F5" s="50"/>
      <c r="G5" s="50"/>
      <c r="H5" s="50"/>
      <c r="I5" s="50"/>
      <c r="J5" s="50"/>
      <c r="K5" s="50"/>
      <c r="L5" s="50"/>
    </row>
    <row r="6" spans="1:13" ht="121.35" customHeight="1" x14ac:dyDescent="0.3">
      <c r="A6" s="47"/>
      <c r="B6" s="255" t="s">
        <v>160</v>
      </c>
      <c r="C6" s="255"/>
      <c r="D6" s="255"/>
      <c r="E6" s="48"/>
      <c r="F6" s="48"/>
      <c r="G6" s="48"/>
      <c r="H6" s="48"/>
      <c r="I6" s="48"/>
      <c r="J6" s="48"/>
      <c r="K6" s="48"/>
      <c r="L6" s="48"/>
    </row>
    <row r="7" spans="1:13" x14ac:dyDescent="0.3">
      <c r="A7" s="47"/>
      <c r="B7" s="51"/>
      <c r="C7" s="47"/>
      <c r="D7" s="47"/>
      <c r="E7" s="47"/>
      <c r="F7" s="47"/>
      <c r="G7" s="47"/>
      <c r="H7" s="47"/>
      <c r="I7" s="47"/>
      <c r="J7" s="47"/>
      <c r="K7" s="47"/>
      <c r="L7" s="47"/>
    </row>
    <row r="8" spans="1:13" ht="18.75" customHeight="1" x14ac:dyDescent="0.3">
      <c r="B8" s="52" t="s">
        <v>161</v>
      </c>
      <c r="C8" s="47"/>
      <c r="D8" s="47"/>
      <c r="E8" s="47"/>
      <c r="F8" s="47"/>
      <c r="G8" s="47"/>
      <c r="H8" s="47"/>
    </row>
    <row r="9" spans="1:13" ht="27.6" customHeight="1" x14ac:dyDescent="0.3">
      <c r="A9" s="47"/>
      <c r="B9" s="259" t="s">
        <v>76</v>
      </c>
      <c r="C9" s="261" t="s">
        <v>162</v>
      </c>
      <c r="D9" s="262"/>
      <c r="E9" s="262"/>
      <c r="F9" s="263"/>
      <c r="G9" s="267" t="s">
        <v>78</v>
      </c>
      <c r="H9" s="267"/>
      <c r="I9" s="267"/>
      <c r="J9" s="267"/>
      <c r="K9" s="267"/>
      <c r="L9" s="267"/>
      <c r="M9" s="267"/>
    </row>
    <row r="10" spans="1:13" x14ac:dyDescent="0.3">
      <c r="A10" s="47"/>
      <c r="B10" s="260"/>
      <c r="C10" s="264"/>
      <c r="D10" s="265"/>
      <c r="E10" s="265"/>
      <c r="F10" s="266"/>
      <c r="G10" s="160" t="s">
        <v>69</v>
      </c>
      <c r="H10" s="160" t="s">
        <v>70</v>
      </c>
      <c r="I10" s="160" t="s">
        <v>71</v>
      </c>
      <c r="J10" s="160" t="s">
        <v>72</v>
      </c>
      <c r="K10" s="160" t="s">
        <v>73</v>
      </c>
      <c r="L10" s="160" t="s">
        <v>74</v>
      </c>
      <c r="M10" s="160" t="s">
        <v>75</v>
      </c>
    </row>
    <row r="11" spans="1:13" x14ac:dyDescent="0.3">
      <c r="B11" s="94" t="s">
        <v>163</v>
      </c>
      <c r="C11" s="258" t="s">
        <v>164</v>
      </c>
      <c r="D11" s="258"/>
      <c r="E11" s="258"/>
      <c r="F11" s="258"/>
      <c r="G11" s="95">
        <v>65</v>
      </c>
      <c r="H11" s="95">
        <v>65</v>
      </c>
      <c r="I11" s="95">
        <v>65</v>
      </c>
      <c r="J11" s="95">
        <v>65</v>
      </c>
      <c r="K11" s="95">
        <v>65</v>
      </c>
      <c r="L11" s="95">
        <v>65</v>
      </c>
      <c r="M11" s="95">
        <v>65</v>
      </c>
    </row>
    <row r="12" spans="1:13" x14ac:dyDescent="0.3">
      <c r="B12" s="159"/>
      <c r="C12" s="268"/>
      <c r="D12" s="268"/>
      <c r="E12" s="268"/>
      <c r="F12" s="268"/>
      <c r="G12" s="53">
        <v>0</v>
      </c>
      <c r="H12" s="53">
        <v>0</v>
      </c>
      <c r="I12" s="53">
        <v>0</v>
      </c>
      <c r="J12" s="53">
        <v>0</v>
      </c>
      <c r="K12" s="53">
        <v>0</v>
      </c>
      <c r="L12" s="53">
        <v>0</v>
      </c>
      <c r="M12" s="53">
        <v>0</v>
      </c>
    </row>
    <row r="13" spans="1:13" x14ac:dyDescent="0.3">
      <c r="B13" s="159"/>
      <c r="C13" s="268"/>
      <c r="D13" s="268"/>
      <c r="E13" s="268"/>
      <c r="F13" s="268"/>
      <c r="G13" s="53">
        <v>0</v>
      </c>
      <c r="H13" s="53">
        <v>0</v>
      </c>
      <c r="I13" s="53">
        <v>0</v>
      </c>
      <c r="J13" s="53">
        <v>0</v>
      </c>
      <c r="K13" s="53">
        <v>0</v>
      </c>
      <c r="L13" s="53">
        <v>0</v>
      </c>
      <c r="M13" s="53">
        <v>0</v>
      </c>
    </row>
    <row r="14" spans="1:13" x14ac:dyDescent="0.3">
      <c r="B14" s="159"/>
      <c r="C14" s="268"/>
      <c r="D14" s="268"/>
      <c r="E14" s="268"/>
      <c r="F14" s="268"/>
      <c r="G14" s="53">
        <v>0</v>
      </c>
      <c r="H14" s="53">
        <v>0</v>
      </c>
      <c r="I14" s="53">
        <v>0</v>
      </c>
      <c r="J14" s="53">
        <v>0</v>
      </c>
      <c r="K14" s="53">
        <v>0</v>
      </c>
      <c r="L14" s="53">
        <v>0</v>
      </c>
      <c r="M14" s="53">
        <v>0</v>
      </c>
    </row>
    <row r="15" spans="1:13" x14ac:dyDescent="0.3">
      <c r="B15" s="159"/>
      <c r="C15" s="268"/>
      <c r="D15" s="268"/>
      <c r="E15" s="268"/>
      <c r="F15" s="268"/>
      <c r="G15" s="53">
        <v>0</v>
      </c>
      <c r="H15" s="53">
        <v>0</v>
      </c>
      <c r="I15" s="53">
        <v>0</v>
      </c>
      <c r="J15" s="53">
        <v>0</v>
      </c>
      <c r="K15" s="53">
        <v>0</v>
      </c>
      <c r="L15" s="53">
        <v>0</v>
      </c>
      <c r="M15" s="53">
        <v>0</v>
      </c>
    </row>
    <row r="16" spans="1:13" x14ac:dyDescent="0.3">
      <c r="B16" s="159"/>
      <c r="C16" s="268"/>
      <c r="D16" s="268"/>
      <c r="E16" s="268"/>
      <c r="F16" s="268"/>
      <c r="G16" s="53">
        <v>0</v>
      </c>
      <c r="H16" s="53">
        <v>0</v>
      </c>
      <c r="I16" s="53">
        <v>0</v>
      </c>
      <c r="J16" s="53">
        <v>0</v>
      </c>
      <c r="K16" s="53">
        <v>0</v>
      </c>
      <c r="L16" s="53">
        <v>0</v>
      </c>
      <c r="M16" s="53">
        <v>0</v>
      </c>
    </row>
    <row r="17" spans="2:13" x14ac:dyDescent="0.3">
      <c r="B17" s="159"/>
      <c r="C17" s="268"/>
      <c r="D17" s="268"/>
      <c r="E17" s="268"/>
      <c r="F17" s="268"/>
      <c r="G17" s="53">
        <v>0</v>
      </c>
      <c r="H17" s="53">
        <v>0</v>
      </c>
      <c r="I17" s="53">
        <v>0</v>
      </c>
      <c r="J17" s="53">
        <v>0</v>
      </c>
      <c r="K17" s="53">
        <v>0</v>
      </c>
      <c r="L17" s="53">
        <v>0</v>
      </c>
      <c r="M17" s="53">
        <v>0</v>
      </c>
    </row>
    <row r="18" spans="2:13" x14ac:dyDescent="0.3">
      <c r="B18" s="159"/>
      <c r="C18" s="268"/>
      <c r="D18" s="268"/>
      <c r="E18" s="268"/>
      <c r="F18" s="268"/>
      <c r="G18" s="53">
        <v>0</v>
      </c>
      <c r="H18" s="53">
        <v>0</v>
      </c>
      <c r="I18" s="53">
        <v>0</v>
      </c>
      <c r="J18" s="53">
        <v>0</v>
      </c>
      <c r="K18" s="53">
        <v>0</v>
      </c>
      <c r="L18" s="53">
        <v>0</v>
      </c>
      <c r="M18" s="53">
        <v>0</v>
      </c>
    </row>
    <row r="19" spans="2:13" x14ac:dyDescent="0.3">
      <c r="B19" s="159"/>
      <c r="C19" s="268"/>
      <c r="D19" s="268"/>
      <c r="E19" s="268"/>
      <c r="F19" s="268"/>
      <c r="G19" s="53">
        <v>0</v>
      </c>
      <c r="H19" s="53">
        <v>0</v>
      </c>
      <c r="I19" s="53">
        <v>0</v>
      </c>
      <c r="J19" s="53">
        <v>0</v>
      </c>
      <c r="K19" s="53">
        <v>0</v>
      </c>
      <c r="L19" s="53">
        <v>0</v>
      </c>
      <c r="M19" s="53">
        <v>0</v>
      </c>
    </row>
    <row r="20" spans="2:13" x14ac:dyDescent="0.3">
      <c r="B20" s="159"/>
      <c r="C20" s="268"/>
      <c r="D20" s="268"/>
      <c r="E20" s="268"/>
      <c r="F20" s="268"/>
      <c r="G20" s="53">
        <v>0</v>
      </c>
      <c r="H20" s="53">
        <v>0</v>
      </c>
      <c r="I20" s="53">
        <v>0</v>
      </c>
      <c r="J20" s="53">
        <v>0</v>
      </c>
      <c r="K20" s="53">
        <v>0</v>
      </c>
      <c r="L20" s="53">
        <v>0</v>
      </c>
      <c r="M20" s="53">
        <v>0</v>
      </c>
    </row>
    <row r="21" spans="2:13" x14ac:dyDescent="0.3">
      <c r="B21" s="159"/>
      <c r="C21" s="268"/>
      <c r="D21" s="268"/>
      <c r="E21" s="268"/>
      <c r="F21" s="268"/>
      <c r="G21" s="53">
        <v>0</v>
      </c>
      <c r="H21" s="53">
        <v>0</v>
      </c>
      <c r="I21" s="53">
        <v>0</v>
      </c>
      <c r="J21" s="53">
        <v>0</v>
      </c>
      <c r="K21" s="53">
        <v>0</v>
      </c>
      <c r="L21" s="53">
        <v>0</v>
      </c>
      <c r="M21" s="53">
        <v>0</v>
      </c>
    </row>
    <row r="22" spans="2:13" x14ac:dyDescent="0.3">
      <c r="B22" s="159"/>
      <c r="C22" s="268"/>
      <c r="D22" s="268"/>
      <c r="E22" s="268"/>
      <c r="F22" s="268"/>
      <c r="G22" s="53">
        <v>0</v>
      </c>
      <c r="H22" s="53">
        <v>0</v>
      </c>
      <c r="I22" s="53">
        <v>0</v>
      </c>
      <c r="J22" s="53">
        <v>0</v>
      </c>
      <c r="K22" s="53">
        <v>0</v>
      </c>
      <c r="L22" s="53">
        <v>0</v>
      </c>
      <c r="M22" s="53">
        <v>0</v>
      </c>
    </row>
    <row r="23" spans="2:13" x14ac:dyDescent="0.3">
      <c r="B23" s="159"/>
      <c r="C23" s="268"/>
      <c r="D23" s="268"/>
      <c r="E23" s="268"/>
      <c r="F23" s="268"/>
      <c r="G23" s="53">
        <v>0</v>
      </c>
      <c r="H23" s="53">
        <v>0</v>
      </c>
      <c r="I23" s="53">
        <v>0</v>
      </c>
      <c r="J23" s="53">
        <v>0</v>
      </c>
      <c r="K23" s="53">
        <v>0</v>
      </c>
      <c r="L23" s="53">
        <v>0</v>
      </c>
      <c r="M23" s="53">
        <v>0</v>
      </c>
    </row>
    <row r="24" spans="2:13" x14ac:dyDescent="0.3">
      <c r="B24" s="159"/>
      <c r="C24" s="268"/>
      <c r="D24" s="268"/>
      <c r="E24" s="268"/>
      <c r="F24" s="268"/>
      <c r="G24" s="53">
        <v>0</v>
      </c>
      <c r="H24" s="53">
        <v>0</v>
      </c>
      <c r="I24" s="53">
        <v>0</v>
      </c>
      <c r="J24" s="53">
        <v>0</v>
      </c>
      <c r="K24" s="53">
        <v>0</v>
      </c>
      <c r="L24" s="53">
        <v>0</v>
      </c>
      <c r="M24" s="53">
        <v>0</v>
      </c>
    </row>
    <row r="25" spans="2:13" x14ac:dyDescent="0.3">
      <c r="B25" s="159"/>
      <c r="C25" s="268"/>
      <c r="D25" s="268"/>
      <c r="E25" s="268"/>
      <c r="F25" s="268"/>
      <c r="G25" s="53">
        <v>0</v>
      </c>
      <c r="H25" s="53">
        <v>0</v>
      </c>
      <c r="I25" s="53">
        <v>0</v>
      </c>
      <c r="J25" s="53">
        <v>0</v>
      </c>
      <c r="K25" s="53">
        <v>0</v>
      </c>
      <c r="L25" s="53">
        <v>0</v>
      </c>
      <c r="M25" s="53">
        <v>0</v>
      </c>
    </row>
    <row r="26" spans="2:13" x14ac:dyDescent="0.3">
      <c r="B26" s="159"/>
      <c r="C26" s="268"/>
      <c r="D26" s="268"/>
      <c r="E26" s="268"/>
      <c r="F26" s="268"/>
      <c r="G26" s="53">
        <v>0</v>
      </c>
      <c r="H26" s="53">
        <v>0</v>
      </c>
      <c r="I26" s="53">
        <v>0</v>
      </c>
      <c r="J26" s="53">
        <v>0</v>
      </c>
      <c r="K26" s="53">
        <v>0</v>
      </c>
      <c r="L26" s="53">
        <v>0</v>
      </c>
      <c r="M26" s="53">
        <v>0</v>
      </c>
    </row>
    <row r="27" spans="2:13" x14ac:dyDescent="0.3">
      <c r="B27" s="159"/>
      <c r="C27" s="268"/>
      <c r="D27" s="268"/>
      <c r="E27" s="268"/>
      <c r="F27" s="268"/>
      <c r="G27" s="53">
        <v>0</v>
      </c>
      <c r="H27" s="53">
        <v>0</v>
      </c>
      <c r="I27" s="53">
        <v>0</v>
      </c>
      <c r="J27" s="53">
        <v>0</v>
      </c>
      <c r="K27" s="53">
        <v>0</v>
      </c>
      <c r="L27" s="53">
        <v>0</v>
      </c>
      <c r="M27" s="53">
        <v>0</v>
      </c>
    </row>
    <row r="28" spans="2:13" x14ac:dyDescent="0.3">
      <c r="B28" s="159"/>
      <c r="C28" s="268"/>
      <c r="D28" s="268"/>
      <c r="E28" s="268"/>
      <c r="F28" s="268"/>
      <c r="G28" s="53">
        <v>0</v>
      </c>
      <c r="H28" s="53">
        <v>0</v>
      </c>
      <c r="I28" s="53">
        <v>0</v>
      </c>
      <c r="J28" s="53">
        <v>0</v>
      </c>
      <c r="K28" s="53">
        <v>0</v>
      </c>
      <c r="L28" s="53">
        <v>0</v>
      </c>
      <c r="M28" s="53">
        <v>0</v>
      </c>
    </row>
    <row r="29" spans="2:13" x14ac:dyDescent="0.3">
      <c r="B29" s="159"/>
      <c r="C29" s="268"/>
      <c r="D29" s="268"/>
      <c r="E29" s="268"/>
      <c r="F29" s="268"/>
      <c r="G29" s="53">
        <v>0</v>
      </c>
      <c r="H29" s="53">
        <v>0</v>
      </c>
      <c r="I29" s="53">
        <v>0</v>
      </c>
      <c r="J29" s="53">
        <v>0</v>
      </c>
      <c r="K29" s="53">
        <v>0</v>
      </c>
      <c r="L29" s="53">
        <v>0</v>
      </c>
      <c r="M29" s="53">
        <v>0</v>
      </c>
    </row>
    <row r="30" spans="2:13" x14ac:dyDescent="0.3">
      <c r="B30" s="159"/>
      <c r="C30" s="268"/>
      <c r="D30" s="268"/>
      <c r="E30" s="268"/>
      <c r="F30" s="268"/>
      <c r="G30" s="53">
        <v>0</v>
      </c>
      <c r="H30" s="53">
        <v>0</v>
      </c>
      <c r="I30" s="53">
        <v>0</v>
      </c>
      <c r="J30" s="53">
        <v>0</v>
      </c>
      <c r="K30" s="53">
        <v>0</v>
      </c>
      <c r="L30" s="53">
        <v>0</v>
      </c>
      <c r="M30" s="53">
        <v>0</v>
      </c>
    </row>
    <row r="31" spans="2:13" x14ac:dyDescent="0.3">
      <c r="B31" s="159"/>
      <c r="C31" s="269"/>
      <c r="D31" s="270"/>
      <c r="E31" s="270"/>
      <c r="F31" s="271"/>
      <c r="G31" s="53">
        <v>0</v>
      </c>
      <c r="H31" s="53">
        <v>0</v>
      </c>
      <c r="I31" s="53">
        <v>0</v>
      </c>
      <c r="J31" s="53">
        <v>0</v>
      </c>
      <c r="K31" s="53">
        <v>0</v>
      </c>
      <c r="L31" s="53">
        <v>0</v>
      </c>
      <c r="M31" s="53">
        <v>0</v>
      </c>
    </row>
    <row r="32" spans="2:13" x14ac:dyDescent="0.3">
      <c r="B32" s="159"/>
      <c r="C32" s="269"/>
      <c r="D32" s="270"/>
      <c r="E32" s="270"/>
      <c r="F32" s="271"/>
      <c r="G32" s="53">
        <v>0</v>
      </c>
      <c r="H32" s="53">
        <v>0</v>
      </c>
      <c r="I32" s="53">
        <v>0</v>
      </c>
      <c r="J32" s="53">
        <v>0</v>
      </c>
      <c r="K32" s="53">
        <v>0</v>
      </c>
      <c r="L32" s="53">
        <v>0</v>
      </c>
      <c r="M32" s="53">
        <v>0</v>
      </c>
    </row>
    <row r="33" spans="2:13" x14ac:dyDescent="0.3">
      <c r="B33" s="159"/>
      <c r="C33" s="269"/>
      <c r="D33" s="270"/>
      <c r="E33" s="270"/>
      <c r="F33" s="271"/>
      <c r="G33" s="53">
        <v>0</v>
      </c>
      <c r="H33" s="53">
        <v>0</v>
      </c>
      <c r="I33" s="53">
        <v>0</v>
      </c>
      <c r="J33" s="53">
        <v>0</v>
      </c>
      <c r="K33" s="53">
        <v>0</v>
      </c>
      <c r="L33" s="53">
        <v>0</v>
      </c>
      <c r="M33" s="53">
        <v>0</v>
      </c>
    </row>
    <row r="34" spans="2:13" x14ac:dyDescent="0.3">
      <c r="B34" s="159"/>
      <c r="C34" s="269"/>
      <c r="D34" s="270"/>
      <c r="E34" s="270"/>
      <c r="F34" s="271"/>
      <c r="G34" s="53">
        <v>0</v>
      </c>
      <c r="H34" s="53">
        <v>0</v>
      </c>
      <c r="I34" s="53">
        <v>0</v>
      </c>
      <c r="J34" s="53">
        <v>0</v>
      </c>
      <c r="K34" s="53">
        <v>0</v>
      </c>
      <c r="L34" s="53">
        <v>0</v>
      </c>
      <c r="M34" s="53">
        <v>0</v>
      </c>
    </row>
    <row r="35" spans="2:13" x14ac:dyDescent="0.3">
      <c r="B35" s="159"/>
      <c r="C35" s="269"/>
      <c r="D35" s="270"/>
      <c r="E35" s="270"/>
      <c r="F35" s="271"/>
      <c r="G35" s="53">
        <v>0</v>
      </c>
      <c r="H35" s="53">
        <v>0</v>
      </c>
      <c r="I35" s="53">
        <v>0</v>
      </c>
      <c r="J35" s="53">
        <v>0</v>
      </c>
      <c r="K35" s="53">
        <v>0</v>
      </c>
      <c r="L35" s="53">
        <v>0</v>
      </c>
      <c r="M35" s="53">
        <v>0</v>
      </c>
    </row>
    <row r="36" spans="2:13" x14ac:dyDescent="0.3">
      <c r="B36" s="159"/>
      <c r="C36" s="269"/>
      <c r="D36" s="270"/>
      <c r="E36" s="270"/>
      <c r="F36" s="271"/>
      <c r="G36" s="53">
        <v>0</v>
      </c>
      <c r="H36" s="53">
        <v>0</v>
      </c>
      <c r="I36" s="53">
        <v>0</v>
      </c>
      <c r="J36" s="53">
        <v>0</v>
      </c>
      <c r="K36" s="53">
        <v>0</v>
      </c>
      <c r="L36" s="53">
        <v>0</v>
      </c>
      <c r="M36" s="53">
        <v>0</v>
      </c>
    </row>
    <row r="37" spans="2:13" x14ac:dyDescent="0.3">
      <c r="B37" s="159"/>
      <c r="C37" s="269"/>
      <c r="D37" s="270"/>
      <c r="E37" s="270"/>
      <c r="F37" s="271"/>
      <c r="G37" s="53">
        <v>0</v>
      </c>
      <c r="H37" s="53">
        <v>0</v>
      </c>
      <c r="I37" s="53">
        <v>0</v>
      </c>
      <c r="J37" s="53">
        <v>0</v>
      </c>
      <c r="K37" s="53">
        <v>0</v>
      </c>
      <c r="L37" s="53">
        <v>0</v>
      </c>
      <c r="M37" s="53">
        <v>0</v>
      </c>
    </row>
    <row r="38" spans="2:13" x14ac:dyDescent="0.3">
      <c r="B38" s="159"/>
      <c r="C38" s="269"/>
      <c r="D38" s="270"/>
      <c r="E38" s="270"/>
      <c r="F38" s="271"/>
      <c r="G38" s="53">
        <v>0</v>
      </c>
      <c r="H38" s="53">
        <v>0</v>
      </c>
      <c r="I38" s="53">
        <v>0</v>
      </c>
      <c r="J38" s="53">
        <v>0</v>
      </c>
      <c r="K38" s="53">
        <v>0</v>
      </c>
      <c r="L38" s="53">
        <v>0</v>
      </c>
      <c r="M38" s="53">
        <v>0</v>
      </c>
    </row>
    <row r="39" spans="2:13" x14ac:dyDescent="0.3">
      <c r="B39" s="159"/>
      <c r="C39" s="269"/>
      <c r="D39" s="270"/>
      <c r="E39" s="270"/>
      <c r="F39" s="271"/>
      <c r="G39" s="53">
        <v>0</v>
      </c>
      <c r="H39" s="53">
        <v>0</v>
      </c>
      <c r="I39" s="53">
        <v>0</v>
      </c>
      <c r="J39" s="53">
        <v>0</v>
      </c>
      <c r="K39" s="53">
        <v>0</v>
      </c>
      <c r="L39" s="53">
        <v>0</v>
      </c>
      <c r="M39" s="53">
        <v>0</v>
      </c>
    </row>
    <row r="40" spans="2:13" x14ac:dyDescent="0.3">
      <c r="B40" s="159"/>
      <c r="C40" s="269"/>
      <c r="D40" s="270"/>
      <c r="E40" s="270"/>
      <c r="F40" s="271"/>
      <c r="G40" s="53">
        <v>0</v>
      </c>
      <c r="H40" s="53">
        <v>0</v>
      </c>
      <c r="I40" s="53">
        <v>0</v>
      </c>
      <c r="J40" s="53">
        <v>0</v>
      </c>
      <c r="K40" s="53">
        <v>0</v>
      </c>
      <c r="L40" s="53">
        <v>0</v>
      </c>
      <c r="M40" s="53">
        <v>0</v>
      </c>
    </row>
    <row r="41" spans="2:13" x14ac:dyDescent="0.3">
      <c r="B41" s="159"/>
      <c r="C41" s="269"/>
      <c r="D41" s="270"/>
      <c r="E41" s="270"/>
      <c r="F41" s="271"/>
      <c r="G41" s="53">
        <v>0</v>
      </c>
      <c r="H41" s="53">
        <v>0</v>
      </c>
      <c r="I41" s="53">
        <v>0</v>
      </c>
      <c r="J41" s="53">
        <v>0</v>
      </c>
      <c r="K41" s="53">
        <v>0</v>
      </c>
      <c r="L41" s="53">
        <v>0</v>
      </c>
      <c r="M41" s="53">
        <v>0</v>
      </c>
    </row>
    <row r="42" spans="2:13" x14ac:dyDescent="0.3">
      <c r="B42" s="159"/>
      <c r="C42" s="269"/>
      <c r="D42" s="270"/>
      <c r="E42" s="270"/>
      <c r="F42" s="271"/>
      <c r="G42" s="53">
        <v>0</v>
      </c>
      <c r="H42" s="53">
        <v>0</v>
      </c>
      <c r="I42" s="53">
        <v>0</v>
      </c>
      <c r="J42" s="53">
        <v>0</v>
      </c>
      <c r="K42" s="53">
        <v>0</v>
      </c>
      <c r="L42" s="53">
        <v>0</v>
      </c>
      <c r="M42" s="53">
        <v>0</v>
      </c>
    </row>
    <row r="43" spans="2:13" x14ac:dyDescent="0.3">
      <c r="B43" s="159"/>
      <c r="C43" s="269"/>
      <c r="D43" s="270"/>
      <c r="E43" s="270"/>
      <c r="F43" s="271"/>
      <c r="G43" s="53">
        <v>0</v>
      </c>
      <c r="H43" s="53">
        <v>0</v>
      </c>
      <c r="I43" s="53">
        <v>0</v>
      </c>
      <c r="J43" s="53">
        <v>0</v>
      </c>
      <c r="K43" s="53">
        <v>0</v>
      </c>
      <c r="L43" s="53">
        <v>0</v>
      </c>
      <c r="M43" s="53">
        <v>0</v>
      </c>
    </row>
    <row r="44" spans="2:13" x14ac:dyDescent="0.3">
      <c r="B44" s="159"/>
      <c r="C44" s="269"/>
      <c r="D44" s="270"/>
      <c r="E44" s="270"/>
      <c r="F44" s="271"/>
      <c r="G44" s="53">
        <v>0</v>
      </c>
      <c r="H44" s="53">
        <v>0</v>
      </c>
      <c r="I44" s="53">
        <v>0</v>
      </c>
      <c r="J44" s="53">
        <v>0</v>
      </c>
      <c r="K44" s="53">
        <v>0</v>
      </c>
      <c r="L44" s="53">
        <v>0</v>
      </c>
      <c r="M44" s="53">
        <v>0</v>
      </c>
    </row>
    <row r="45" spans="2:13" x14ac:dyDescent="0.3">
      <c r="B45" s="159"/>
      <c r="C45" s="269"/>
      <c r="D45" s="270"/>
      <c r="E45" s="270"/>
      <c r="F45" s="271"/>
      <c r="G45" s="53">
        <v>0</v>
      </c>
      <c r="H45" s="53">
        <v>0</v>
      </c>
      <c r="I45" s="53">
        <v>0</v>
      </c>
      <c r="J45" s="53">
        <v>0</v>
      </c>
      <c r="K45" s="53">
        <v>0</v>
      </c>
      <c r="L45" s="53">
        <v>0</v>
      </c>
      <c r="M45" s="53">
        <v>0</v>
      </c>
    </row>
    <row r="46" spans="2:13" x14ac:dyDescent="0.3">
      <c r="B46" s="159"/>
      <c r="C46" s="268"/>
      <c r="D46" s="268"/>
      <c r="E46" s="268"/>
      <c r="F46" s="268"/>
      <c r="G46" s="53">
        <v>0</v>
      </c>
      <c r="H46" s="53">
        <v>0</v>
      </c>
      <c r="I46" s="53">
        <v>0</v>
      </c>
      <c r="J46" s="53">
        <v>0</v>
      </c>
      <c r="K46" s="53">
        <v>0</v>
      </c>
      <c r="L46" s="53">
        <v>0</v>
      </c>
      <c r="M46" s="53">
        <v>0</v>
      </c>
    </row>
  </sheetData>
  <sheetProtection sheet="1" objects="1" scenarios="1" selectLockedCells="1"/>
  <protectedRanges>
    <protectedRange sqref="E2" name="Range1"/>
  </protectedRanges>
  <mergeCells count="43">
    <mergeCell ref="C43:F43"/>
    <mergeCell ref="C44:F44"/>
    <mergeCell ref="C45:F45"/>
    <mergeCell ref="C46:F46"/>
    <mergeCell ref="C31:F31"/>
    <mergeCell ref="C38:F38"/>
    <mergeCell ref="C39:F39"/>
    <mergeCell ref="C40:F40"/>
    <mergeCell ref="C41:F41"/>
    <mergeCell ref="C42:F42"/>
    <mergeCell ref="C33:F33"/>
    <mergeCell ref="C34:F34"/>
    <mergeCell ref="C35:F35"/>
    <mergeCell ref="C36:F36"/>
    <mergeCell ref="C37:F37"/>
    <mergeCell ref="C27:F27"/>
    <mergeCell ref="C28:F28"/>
    <mergeCell ref="C29:F29"/>
    <mergeCell ref="C30:F30"/>
    <mergeCell ref="C32:F32"/>
    <mergeCell ref="C22:F22"/>
    <mergeCell ref="C23:F23"/>
    <mergeCell ref="C24:F24"/>
    <mergeCell ref="C25:F25"/>
    <mergeCell ref="C26:F26"/>
    <mergeCell ref="C17:F17"/>
    <mergeCell ref="C18:F18"/>
    <mergeCell ref="C19:F19"/>
    <mergeCell ref="C20:F20"/>
    <mergeCell ref="C21:F21"/>
    <mergeCell ref="C12:F12"/>
    <mergeCell ref="C13:F13"/>
    <mergeCell ref="C14:F14"/>
    <mergeCell ref="C15:F15"/>
    <mergeCell ref="C16:F16"/>
    <mergeCell ref="B6:D6"/>
    <mergeCell ref="E2:G2"/>
    <mergeCell ref="E3:G3"/>
    <mergeCell ref="C11:F11"/>
    <mergeCell ref="C2:D2"/>
    <mergeCell ref="B9:B10"/>
    <mergeCell ref="C9:F10"/>
    <mergeCell ref="G9:M9"/>
  </mergeCells>
  <dataValidations count="3">
    <dataValidation type="textLength" allowBlank="1" showInputMessage="1" showErrorMessage="1" sqref="C12:C46" xr:uid="{00000000-0002-0000-0300-000000000000}">
      <formula1>0</formula1>
      <formula2>10000</formula2>
    </dataValidation>
    <dataValidation type="textLength" allowBlank="1" showInputMessage="1" showErrorMessage="1" sqref="B12:B46" xr:uid="{00000000-0002-0000-0300-000001000000}">
      <formula1>0</formula1>
      <formula2>100</formula2>
    </dataValidation>
    <dataValidation type="decimal" allowBlank="1" showInputMessage="1" showErrorMessage="1" sqref="D14:D46 G12:M46" xr:uid="{00000000-0002-0000-0300-000002000000}">
      <formula1>0</formula1>
      <formula2>99999999999999900000</formula2>
    </dataValidation>
  </dataValidations>
  <pageMargins left="0.7" right="0.7" top="0.75" bottom="0.75" header="0.3" footer="0.3"/>
  <pageSetup scale="4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570F69-17AA-4991-AE87-D48EBB10F663}">
  <ds:schemaRefs>
    <ds:schemaRef ds:uri="http://purl.org/dc/terms/"/>
    <ds:schemaRef ds:uri="http://schemas.microsoft.com/office/2006/metadata/properties"/>
    <ds:schemaRef ds:uri="34354bcd-9f19-49ff-be41-0a8edec883ce"/>
    <ds:schemaRef ds:uri="http://schemas.openxmlformats.org/package/2006/metadata/core-properties"/>
    <ds:schemaRef ds:uri="ec93c5ad-c239-4f98-ba9c-8792b34d284d"/>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CB309132-D365-44B4-9499-96BCCCFAC322}">
  <ds:schemaRefs>
    <ds:schemaRef ds:uri="http://schemas.microsoft.com/sharepoint/v3/contenttype/forms"/>
  </ds:schemaRefs>
</ds:datastoreItem>
</file>

<file path=customXml/itemProps3.xml><?xml version="1.0" encoding="utf-8"?>
<ds:datastoreItem xmlns:ds="http://schemas.openxmlformats.org/officeDocument/2006/customXml" ds:itemID="{2C6C7EC0-003C-4534-ADE0-2EC6063AD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1. Title</vt:lpstr>
      <vt:lpstr>2. Introduction</vt:lpstr>
      <vt:lpstr>3. Cost Proposal Summary</vt:lpstr>
      <vt:lpstr>4. Assessement Rates</vt:lpstr>
      <vt:lpstr>5. DDI</vt:lpstr>
      <vt:lpstr>6. Systems M&amp;O</vt:lpstr>
      <vt:lpstr>7. Software Hardware Costs</vt:lpstr>
      <vt:lpstr>8. Other Costs</vt:lpstr>
      <vt:lpstr>9. Staffing Rates</vt:lpstr>
      <vt:lpstr>'1. Title'!Print_Area</vt:lpstr>
      <vt:lpstr>'4. Assessement Rates'!Print_Titles</vt:lpstr>
      <vt:lpstr>'5. DDI'!Print_Titles</vt:lpstr>
      <vt:lpstr>'6. Systems M&amp;O'!Print_Titles</vt:lpstr>
      <vt:lpstr>'8. Other 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Arnetia Dean</cp:lastModifiedBy>
  <cp:revision/>
  <dcterms:created xsi:type="dcterms:W3CDTF">2015-01-30T02:18:39Z</dcterms:created>
  <dcterms:modified xsi:type="dcterms:W3CDTF">2023-10-13T20:59:09Z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